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10" yWindow="-110" windowWidth="25820" windowHeight="14620" activeTab="1"/>
  </bookViews>
  <sheets>
    <sheet name="структура" sheetId="1" r:id="rId1"/>
    <sheet name="структура тр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</externalReferences>
  <definedNames>
    <definedName name="_________________________wrn2" hidden="1">{#N/A,#N/A,FALSE,"9PS0"}</definedName>
    <definedName name="________________________wrn2" hidden="1">{#N/A,#N/A,FALSE,"9PS0"}</definedName>
    <definedName name="_______________________wrn2" hidden="1">{#N/A,#N/A,FALSE,"9PS0"}</definedName>
    <definedName name="______________________wrn2" hidden="1">{#N/A,#N/A,FALSE,"9PS0"}</definedName>
    <definedName name="_____________________wrn2" hidden="1">{#N/A,#N/A,FALSE,"9PS0"}</definedName>
    <definedName name="____________________wrn2" hidden="1">{#N/A,#N/A,FALSE,"9PS0"}</definedName>
    <definedName name="___________________wrn2" hidden="1">{#N/A,#N/A,FALSE,"9PS0"}</definedName>
    <definedName name="__________________wrn2" hidden="1">{#N/A,#N/A,FALSE,"9PS0"}</definedName>
    <definedName name="_________________wrn2" hidden="1">{#N/A,#N/A,FALSE,"9PS0"}</definedName>
    <definedName name="________________wrn2" hidden="1">{#N/A,#N/A,FALSE,"9PS0"}</definedName>
    <definedName name="_______________wrn2" hidden="1">{#N/A,#N/A,FALSE,"9PS0"}</definedName>
    <definedName name="______________wrn2" hidden="1">{#N/A,#N/A,FALSE,"9PS0"}</definedName>
    <definedName name="_____________wrn2" hidden="1">{#N/A,#N/A,FALSE,"9PS0"}</definedName>
    <definedName name="____________DAT5">[1]Лист1!#REF!</definedName>
    <definedName name="____________E100000">#REF!</definedName>
    <definedName name="____________wrn2" hidden="1">{#N/A,#N/A,FALSE,"9PS0"}</definedName>
    <definedName name="___________DAT5">[1]Лист1!#REF!</definedName>
    <definedName name="___________E100000">#REF!</definedName>
    <definedName name="___________wrn2" hidden="1">{#N/A,#N/A,FALSE,"9PS0"}</definedName>
    <definedName name="__________DAT5">[1]Лист1!#REF!</definedName>
    <definedName name="__________wrn2" hidden="1">{#N/A,#N/A,FALSE,"9PS0"}</definedName>
    <definedName name="_________E100000">#REF!</definedName>
    <definedName name="_________wrn2" hidden="1">{#N/A,#N/A,FALSE,"9PS0"}</definedName>
    <definedName name="________DAT5">[1]Лист1!#REF!</definedName>
    <definedName name="________E100000">#REF!</definedName>
    <definedName name="________wrn2" hidden="1">{#N/A,#N/A,FALSE,"9PS0"}</definedName>
    <definedName name="_______DAT5">[1]Лист1!#REF!</definedName>
    <definedName name="_______E100000">#REF!</definedName>
    <definedName name="_______wrn2" hidden="1">{#N/A,#N/A,FALSE,"9PS0"}</definedName>
    <definedName name="______DAT5">[1]Лист1!#REF!</definedName>
    <definedName name="______E100000">#REF!</definedName>
    <definedName name="______wrn2" hidden="1">{#N/A,#N/A,FALSE,"9PS0"}</definedName>
    <definedName name="______xlfn_IFERROR">#N/A</definedName>
    <definedName name="______xlfn_SUMIFS">#N/A</definedName>
    <definedName name="_____DAT5">[1]Лист1!#REF!</definedName>
    <definedName name="_____E100000">#REF!</definedName>
    <definedName name="_____wrn2" hidden="1">{#N/A,#N/A,FALSE,"9PS0"}</definedName>
    <definedName name="_____xlfn_IFERROR">#N/A</definedName>
    <definedName name="_____xlfn_SUMIFS">#N/A</definedName>
    <definedName name="____E100000">#REF!</definedName>
    <definedName name="____wrn2" hidden="1">{#N/A,#N/A,FALSE,"9PS0"}</definedName>
    <definedName name="____xlfn_IFERROR">#N/A</definedName>
    <definedName name="____xlfn_SUMIFS">#N/A</definedName>
    <definedName name="____xlnm.Print_Area_2">#REF!</definedName>
    <definedName name="____xlnm.Print_Area_3">#REF!</definedName>
    <definedName name="___DAT5">[1]Лист1!#REF!</definedName>
    <definedName name="___Dlv1">[2]Формати!$C$11:$D$11</definedName>
    <definedName name="___Dlv2">[2]Формати!$C$12:$D$12</definedName>
    <definedName name="___Dlv3">[2]Формати!$B$13:$D$13</definedName>
    <definedName name="___E100000">#REF!</definedName>
    <definedName name="___Lev1">[2]Формати!$B$3:$E$3</definedName>
    <definedName name="___Lev2">[2]Формати!$B$4:$E$4</definedName>
    <definedName name="___Lev3">[2]Формати!$B$5:$E$5</definedName>
    <definedName name="___Lev4">[2]Формати!$B$6:$E$6</definedName>
    <definedName name="___Lev5">[2]Формати!$B$7:$E$7</definedName>
    <definedName name="___Lv1">[2]Формати!$B$3:$E$3</definedName>
    <definedName name="___Lv2">[2]Формати!$B$4:$E$4</definedName>
    <definedName name="___Lv3">[2]Формати!$B$5:$E$5</definedName>
    <definedName name="___Lv4">[2]Формати!$B$6:$E$6</definedName>
    <definedName name="___Lv5">[2]Формати!$B$7:$D$7</definedName>
    <definedName name="___mn1">[3]Ini!$J$1</definedName>
    <definedName name="___mn10">[3]Ini!$J$10</definedName>
    <definedName name="___mn11">[3]Ini!$J$11</definedName>
    <definedName name="___mn12">[3]Ini!$J$12</definedName>
    <definedName name="___mn2">[3]Ini!$J$2</definedName>
    <definedName name="___mn3">[3]Ini!$J$3</definedName>
    <definedName name="___mn4">[3]Ini!$J$4</definedName>
    <definedName name="___mn5">[3]Ini!$J$5</definedName>
    <definedName name="___mn6">[3]Ini!$J$6</definedName>
    <definedName name="___mn7">[3]Ini!$J$7</definedName>
    <definedName name="___mn8">[3]Ini!$J$8</definedName>
    <definedName name="___mn9">[3]Ini!$J$9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[4]Формати!$C$11:$D$11</definedName>
    <definedName name="__Dlv2">[4]Формати!$C$12:$D$12</definedName>
    <definedName name="__Dlv3">[4]Формати!$B$13:$D$13</definedName>
    <definedName name="__E100000">#REF!</definedName>
    <definedName name="__gvp14">[5]рік!#REF!</definedName>
    <definedName name="__gvp2">[5]рік!#REF!</definedName>
    <definedName name="__Lev1">[4]Формати!$B$3:$E$3</definedName>
    <definedName name="__Lev2">[4]Формати!$B$4:$E$4</definedName>
    <definedName name="__Lev3">[4]Формати!$B$5:$E$5</definedName>
    <definedName name="__Lev4">[4]Формати!$B$6:$E$6</definedName>
    <definedName name="__Lev5">[4]Формати!$B$7:$E$7</definedName>
    <definedName name="__Lv1">[4]Формати!$B$3:$E$3</definedName>
    <definedName name="__Lv2">[4]Формати!$B$4:$E$4</definedName>
    <definedName name="__Lv3">[4]Формати!$B$5:$E$5</definedName>
    <definedName name="__Lv4">[4]Формати!$B$6:$E$6</definedName>
    <definedName name="__Lv5">[4]Формати!$B$7:$D$7</definedName>
    <definedName name="__mn1">'[6]0'!$J$1</definedName>
    <definedName name="__mn10">'[6]0'!$J$10</definedName>
    <definedName name="__mn11">'[6]0'!$J$11</definedName>
    <definedName name="__mn12">'[6]0'!$J$12</definedName>
    <definedName name="__mn2">'[6]0'!$J$2</definedName>
    <definedName name="__mn3">'[6]0'!$J$3</definedName>
    <definedName name="__mn4">'[6]0'!$J$4</definedName>
    <definedName name="__mn5">'[6]0'!$J$5</definedName>
    <definedName name="__mn6">'[6]0'!$J$6</definedName>
    <definedName name="__mn7">'[6]0'!$J$7</definedName>
    <definedName name="__mn8">'[6]0'!$J$8</definedName>
    <definedName name="__mn9">'[6]0'!$J$9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Area_1">#REF!</definedName>
    <definedName name="__xlnm.Print_Area_2">#REF!</definedName>
    <definedName name="__xlnm.Print_Area_3">#REF!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[7]Формати!$C$11:$D$11</definedName>
    <definedName name="_Dlv2">[7]Формати!$C$12:$D$12</definedName>
    <definedName name="_Dlv3">[7]Формати!$B$13:$D$13</definedName>
    <definedName name="_E100000">#REF!</definedName>
    <definedName name="_gvp14">[8]рік!#REF!</definedName>
    <definedName name="_gvp2">[8]рік!#REF!</definedName>
    <definedName name="_Lev1">[7]Формати!$B$3:$E$3</definedName>
    <definedName name="_Lev2">[7]Формати!$B$4:$E$4</definedName>
    <definedName name="_Lev3">[7]Формати!$B$5:$E$5</definedName>
    <definedName name="_Lev4">[7]Формати!$B$6:$E$6</definedName>
    <definedName name="_Lev5">[7]Формати!$B$7:$E$7</definedName>
    <definedName name="_Lv1">[7]Формати!$B$3:$E$3</definedName>
    <definedName name="_Lv2">[7]Формати!$B$4:$E$4</definedName>
    <definedName name="_Lv3">[7]Формати!$B$5:$E$5</definedName>
    <definedName name="_Lv4">[7]Формати!$B$6:$E$6</definedName>
    <definedName name="_Lv5">[7]Формати!$B$7:$D$7</definedName>
    <definedName name="_mn1">'[6]0'!$J$1</definedName>
    <definedName name="_mn10">'[6]0'!$J$10</definedName>
    <definedName name="_mn11">'[6]0'!$J$11</definedName>
    <definedName name="_mn12">'[6]0'!$J$12</definedName>
    <definedName name="_mn2">'[6]0'!$J$2</definedName>
    <definedName name="_mn3">'[6]0'!$J$3</definedName>
    <definedName name="_mn4">'[6]0'!$J$4</definedName>
    <definedName name="_mn5">'[6]0'!$J$5</definedName>
    <definedName name="_mn6">'[6]0'!$J$6</definedName>
    <definedName name="_mn7">'[6]0'!$J$7</definedName>
    <definedName name="_mn8">'[6]0'!$J$8</definedName>
    <definedName name="_mn9">'[6]0'!$J$9</definedName>
    <definedName name="_mq1">[9]Periods!$K$1</definedName>
    <definedName name="_mq10">[9]Periods!$K$10</definedName>
    <definedName name="_mq11">[9]Periods!$K$11</definedName>
    <definedName name="_mq12">[9]Periods!$K$12</definedName>
    <definedName name="_mq2">[9]Periods!$K$2</definedName>
    <definedName name="_mq3">[9]Periods!$K$3</definedName>
    <definedName name="_mq4">[9]Periods!$K$4</definedName>
    <definedName name="_mq5">[9]Periods!$K$5</definedName>
    <definedName name="_mq6">[9]Periods!$K$6</definedName>
    <definedName name="_mq7">[9]Periods!$K$7</definedName>
    <definedName name="_mq8">[9]Periods!$K$8</definedName>
    <definedName name="_mq9">[9]Periods!$K$9</definedName>
    <definedName name="_wrn2" hidden="1">{#N/A,#N/A,FALSE,"9PS0"}</definedName>
    <definedName name="_Л1">[10]_Л1!$A$2:$C$28</definedName>
    <definedName name="_Л10">[10]_Л10!$A$1:$D$411</definedName>
    <definedName name="_Л11">[10]_Л11!$A$1:$F$290</definedName>
    <definedName name="_Л2">[10]_Л2!$A$1:$D$416</definedName>
    <definedName name="_Л3">[10]_Л3!$A$1:$C$7</definedName>
    <definedName name="_Л4">[10]_Л4!$A$1:$D$7</definedName>
    <definedName name="_Л5">[10]_Л5!$A$1:$D$235</definedName>
    <definedName name="_Л7">[10]_Л7!$A$1:$G$113</definedName>
    <definedName name="_Л8">[10]_Л8!$A$1:$G$43</definedName>
    <definedName name="_Л9">[10]_Л9!$A$1:$G$43</definedName>
    <definedName name="_Т1">[11]_Т1!$A$1:$E$58</definedName>
    <definedName name="_Т10">[11]_Т10!$A$1:$L$591</definedName>
    <definedName name="_Т2">[11]_Т2!$A$1:$L$144</definedName>
    <definedName name="_Т3">#REF!</definedName>
    <definedName name="_Т4">[11]_Т4!$A$1:$K$78</definedName>
    <definedName name="_Т5">[11]_Т5!$A$1:$D$78</definedName>
    <definedName name="_Т6">[11]_Т6!$A$1:$D$65</definedName>
    <definedName name="_Т7">[11]_Т7!$A$1:$E$608</definedName>
    <definedName name="_Т8">[11]_Т8!$A$1:$L$608</definedName>
    <definedName name="_Т9">[11]_Т9!$A$1:$E$591</definedName>
    <definedName name="_Ф1">#REF!</definedName>
    <definedName name="_Ф2">[12]_Ф2!$A$1:$E$49</definedName>
    <definedName name="_Ф3">[13]_Ф3!#REF!</definedName>
    <definedName name="_Ф4">[13]_Ф4!$A$1:$G$41</definedName>
    <definedName name="_Ф5">[13]_Ф5!$A$1:$H$119</definedName>
    <definedName name="_Ф6">[14]импортеры99!$A$1:$O$300</definedName>
    <definedName name="_Ф7">#REF!</definedName>
    <definedName name="_xlnm._FilterDatabase" hidden="1">[4]Філіали!$A$1:$E$1</definedName>
    <definedName name="A">[15]рік!#REF!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hidden="1">{#N/A,#N/A,FALSE,"9PS0"}</definedName>
    <definedName name="AAAAA">#REF!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[16]Ini!$B$9</definedName>
    <definedName name="amort1_1700">#REF!</definedName>
    <definedName name="amort1_1700n">#REF!</definedName>
    <definedName name="Ar">'[6]0'!$B$9</definedName>
    <definedName name="as">'[17]МТР Газ України'!$B$1</definedName>
    <definedName name="asdf">[18]Inform!$E$6</definedName>
    <definedName name="asdfg">[18]Inform!$F$2</definedName>
    <definedName name="b" localSheetId="1">[19]!b</definedName>
    <definedName name="b">[19]!b</definedName>
    <definedName name="BB">'[20]1_Структура по елементах'!#REF!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[21]факт!#REF!</definedName>
    <definedName name="C_109">[21]факт!#REF!</definedName>
    <definedName name="C_110">[21]факт!#REF!</definedName>
    <definedName name="C_111">[21]факт!#REF!</definedName>
    <definedName name="C_112">[21]факт!#REF!</definedName>
    <definedName name="C_113">[21]факт!#REF!</definedName>
    <definedName name="C_114">[21]факт!#REF!</definedName>
    <definedName name="CCCCCCCC12">'[20]1_Структура по елементах'!#REF!</definedName>
    <definedName name="chel20">[8]рік!#REF!</definedName>
    <definedName name="ClDate">[22]Inform!$E$6</definedName>
    <definedName name="ClDate_21">[23]Inform!$E$6</definedName>
    <definedName name="ClDate_25">[23]Inform!$E$6</definedName>
    <definedName name="ClDate_6">[24]Inform!$E$6</definedName>
    <definedName name="Common">[4]Ini!$C$52</definedName>
    <definedName name="CommonCell">[4]Ini!$C$52</definedName>
    <definedName name="CompName">[22]Inform!$F$2</definedName>
    <definedName name="CompName_21">[23]Inform!$F$2</definedName>
    <definedName name="CompName_25">[23]Inform!$F$2</definedName>
    <definedName name="CompName_6">[24]Inform!$F$2</definedName>
    <definedName name="CompNameE">[22]Inform!$G$2</definedName>
    <definedName name="CompNameE_21">[23]Inform!$G$2</definedName>
    <definedName name="CompNameE_25">[23]Inform!$G$2</definedName>
    <definedName name="CompNameE_6">[24]Inform!$G$2</definedName>
    <definedName name="course">'[25]Тариф на транзит'!$D$14</definedName>
    <definedName name="cr_dt">#REF!</definedName>
    <definedName name="crs">'[25]Тариф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18remont_27energo__Dim01">"="</definedName>
    <definedName name="cskyiven_P_318remont_27energo__Dim02">"="</definedName>
    <definedName name="cskyiven_P_318remont_27energo__Dim03">"="</definedName>
    <definedName name="cskyiven_P_318remont_27energo__Dim04">"="</definedName>
    <definedName name="cskyiven_P_318remont_27energo__Dim07">"="</definedName>
    <definedName name="cskyiven_P_318remont_27energo__Dim09">"="</definedName>
    <definedName name="cskyiven_P_318remont_27energo__Dim10">"="</definedName>
    <definedName name="cskyiven_P_318remont_27energo__Dim11">"="</definedName>
    <definedName name="cskyiven_P_318remont_27energo__Dim12">"="</definedName>
    <definedName name="cskyiven_P_319_2_27energo__Dim01">"="</definedName>
    <definedName name="cskyiven_P_319_2_27energo__Dim02">"="</definedName>
    <definedName name="cskyiven_P_319_2_27energo__Dim03">"="</definedName>
    <definedName name="cskyiven_P_319_2_27energo__Dim07">"="</definedName>
    <definedName name="cskyiven_P_319_2_27energo__Dim08">"="</definedName>
    <definedName name="cskyiven_P_319_2_27energo__Dim09">"="</definedName>
    <definedName name="cskyiven_P_319_2_27energo__Dim10">"="</definedName>
    <definedName name="cskyiven_P_319_2_27energo__Dim11">"="</definedName>
    <definedName name="cskyiven_P_319_2_27energo__Dim12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[15]рік!#REF!</definedName>
    <definedName name="DATA1">'[26]загальна 50'!#REF!</definedName>
    <definedName name="DATA10">'[26]загальна 50'!#REF!</definedName>
    <definedName name="DATA11">'[26]загальна 50'!#REF!</definedName>
    <definedName name="DATA12">'[26]загальна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'[26]загальна 50'!#REF!</definedName>
    <definedName name="DATA4">#REF!</definedName>
    <definedName name="DATA5">'[26]загальна 50'!#REF!</definedName>
    <definedName name="DATA6">#REF!</definedName>
    <definedName name="DATA7">#REF!</definedName>
    <definedName name="DATA8">'[26]загальна 50'!#REF!</definedName>
    <definedName name="DATA9">'[26]загальна 50'!#REF!</definedName>
    <definedName name="DataDir">[4]Ini!$C$6</definedName>
    <definedName name="DataLevels">[27]Ini!$C$47:$C$49</definedName>
    <definedName name="DataPath">[4]Ini!$C$5</definedName>
    <definedName name="Dep_Full">[4]Філіали!$D$2:$D$20</definedName>
    <definedName name="Dep_Name">[4]Філіали!$C$2:$C$20</definedName>
    <definedName name="DepT">'[4]Типи філіалів'!$A$2:$A$3</definedName>
    <definedName name="DepType">[4]Філіали!$E$2:$E$17</definedName>
    <definedName name="DepTypeName">'[4]Типи філіалів'!$B$2:$B$3</definedName>
    <definedName name="dert" hidden="1">{#N/A,#N/A,FALSE,"9PS0"}</definedName>
    <definedName name="df" hidden="1">{#N/A,#N/A,FALSE,"9PS0"}</definedName>
    <definedName name="dfg" hidden="1">{#N/A,#N/A,FALSE,"9PS0"}</definedName>
    <definedName name="DLv0">[4]Формати!$B$10:$D$10</definedName>
    <definedName name="drf" hidden="1">{#N/A,#N/A,FALSE,"9PS0"}</definedName>
    <definedName name="dtr" hidden="1">{#N/A,#N/A,FALSE,"9PS0"}</definedName>
    <definedName name="e" hidden="1">{#N/A,#N/A,TRUE,"попередні"}</definedName>
    <definedName name="ee" localSheetId="1">[19]!ee</definedName>
    <definedName name="ee">[19]!ee</definedName>
    <definedName name="ekymay">[19]!ekymay</definedName>
    <definedName name="Electro">[4]Ini!$C$53</definedName>
    <definedName name="ElectroCell">[4]Ini!$C$53</definedName>
    <definedName name="ElectroTeplo1">[4]Ini!$C$55</definedName>
    <definedName name="ElectroTeplo1Cell">[4]Ini!$C$55</definedName>
    <definedName name="ElectroTeplo2">[4]Ini!$C$56</definedName>
    <definedName name="ElectroTeplo2Cell">[4]Ini!$C$56</definedName>
    <definedName name="email">#REF!</definedName>
    <definedName name="er" hidden="1">{#N/A,#N/A,FALSE,"9PS0"}</definedName>
    <definedName name="ert" hidden="1">{#N/A,#N/A,FALSE,"9PS0"}</definedName>
    <definedName name="esr" hidden="1">{#N/A,#N/A,FALSE,"9PS0"}</definedName>
    <definedName name="ew" localSheetId="1">[19]!ew</definedName>
    <definedName name="ew">[19]!ew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[4]Плани!$A$1:$E$3</definedName>
    <definedName name="f" hidden="1">'[28]3 утв.'!$F$1:$H$65536,'[28]3 утв.'!$P$1:$AQ$65536</definedName>
    <definedName name="fdf">#REF!</definedName>
    <definedName name="fgh" hidden="1">{#N/A,#N/A,FALSE,"9PS0"}</definedName>
    <definedName name="fghjh">'[29]АТ_на 2004_витрати_1'!#REF!</definedName>
    <definedName name="FinDAte">#REF!</definedName>
    <definedName name="firm">#REF!</definedName>
    <definedName name="FirstDataRow">[4]Ini!$C$7</definedName>
    <definedName name="footer">#REF!</definedName>
    <definedName name="ForDebug">#REF!</definedName>
    <definedName name="Format">[4]Ini!$C$57</definedName>
    <definedName name="FormatCell">[4]Ini!$C$57</definedName>
    <definedName name="fsdgfag">#REF!</definedName>
    <definedName name="G">[15]рік!#REF!</definedName>
    <definedName name="GER">[19]!GER</definedName>
    <definedName name="gg">[19]!gg</definedName>
    <definedName name="ggg">#REF!</definedName>
    <definedName name="gjh">[30]assump!#REF!</definedName>
    <definedName name="group">#REF!</definedName>
    <definedName name="H">[31]рік!#REF!</definedName>
    <definedName name="Heading">[4]Ini!$C$8</definedName>
    <definedName name="hhh" localSheetId="1">[32]!аппа</definedName>
    <definedName name="hhh">[32]!аппа</definedName>
    <definedName name="hhhhh">[19]!hhhhh</definedName>
    <definedName name="hopok">[19]!hopok</definedName>
    <definedName name="HTML_CodePage" hidden="1">1251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 localSheetId="1">[19]!i</definedName>
    <definedName name="i">[19]!i</definedName>
    <definedName name="ID_201301">'[33]2013'!$A$3:$A$252</definedName>
    <definedName name="ID_201302">'[33]2013'!$C$3:$C$252</definedName>
    <definedName name="ID_201303">'[33]2013'!$E$3:$E$252</definedName>
    <definedName name="ID_201304">'[33]2013'!$G$3:$G$252</definedName>
    <definedName name="ID_201305">'[33]2013'!$I$3:$I$252</definedName>
    <definedName name="ID_201306">'[33]2013'!$K$3:$K$252</definedName>
    <definedName name="ID_201307">'[33]2013'!$M$3:$M$252</definedName>
    <definedName name="ID_201308">'[33]2013'!$O$3:$O$252</definedName>
    <definedName name="ID_201309">'[33]2013'!$Q$3:$Q$252</definedName>
    <definedName name="ID_201310">'[33]2013'!$S$3:$S$252</definedName>
    <definedName name="ID_201311">'[33]2013'!$U$3:$U$252</definedName>
    <definedName name="ID_201312">'[33]2013'!$W$3:$W$252</definedName>
    <definedName name="ID_201401">'[33]2014'!$A$3:$A$252</definedName>
    <definedName name="ID_201402">'[33]2014'!$C$3:$C$252</definedName>
    <definedName name="ID_201403">'[33]2014'!$E$3:$E$252</definedName>
    <definedName name="ID_201404">'[33]2014'!$G$3:$G$252</definedName>
    <definedName name="ID_201405">'[33]2014'!$I$3:$I$252</definedName>
    <definedName name="ID_201406">'[33]2014'!$K$3:$K$252</definedName>
    <definedName name="ID_201407">'[33]2014'!$M$3:$M$252</definedName>
    <definedName name="ID_201408">'[33]2014'!$O$3:$O$252</definedName>
    <definedName name="ID_201409">'[33]2014'!$Q$3:$Q$252</definedName>
    <definedName name="ID_201410">'[33]2014'!$S$3:$S$252</definedName>
    <definedName name="ID_201411">'[33]2014'!$U$3:$U$252</definedName>
    <definedName name="ID_201412">'[33]2014'!$W$3:$W$252</definedName>
    <definedName name="ID_201501">'[33]2015'!$A$3:$A$252</definedName>
    <definedName name="ID_201502">'[33]2015'!$C$3:$C$252</definedName>
    <definedName name="ID_201503">'[33]2015'!$E$3:$E$252</definedName>
    <definedName name="ID_201504">'[33]2015'!$G$3:$G$252</definedName>
    <definedName name="ID_201505">'[33]2015'!$I$3:$I$252</definedName>
    <definedName name="ID_201506">'[33]2015'!$K$3:$K$252</definedName>
    <definedName name="ID_201507">'[33]2015'!$M$3:$M$252</definedName>
    <definedName name="ID_201508">'[33]2015'!$O$3:$O$252</definedName>
    <definedName name="ID_201509">'[33]2015'!$Q$3:$Q$252</definedName>
    <definedName name="ID_201510">'[33]2015'!$S$3:$S$252</definedName>
    <definedName name="ID_201511">'[33]2015'!$U$3:$U$252</definedName>
    <definedName name="id_dep">[4]Філіали!$B$2:$B$20</definedName>
    <definedName name="id_p">[4]Періоди!$A$2:$A$35</definedName>
    <definedName name="Id_TypeList">'[34]Типи данних філії'!#REF!</definedName>
    <definedName name="ii" hidden="1">{"'таб 21'!$A$1:$U$24","'таб 21'!$A$1:$U$1"}</definedName>
    <definedName name="iii_contr" hidden="1">{"'таб 21'!$A$1:$U$24","'таб 21'!$A$1:$U$1"}</definedName>
    <definedName name="Intercompany">#REF!</definedName>
    <definedName name="J">'[20]1_Структура по елементах'!#REF!</definedName>
    <definedName name="JJ">#REF!</definedName>
    <definedName name="K">'[20]1_Структура по елементах'!#REF!</definedName>
    <definedName name="Katya">[19]!Katya</definedName>
    <definedName name="KBCN" hidden="1">{#N/A,#N/A,FALSE,"9PS0"}</definedName>
    <definedName name="kkkk" localSheetId="1">[19]!kkkk</definedName>
    <definedName name="kkkk">[19]!kkkk</definedName>
    <definedName name="kod">[4]Періоди!$B$2:$B$35</definedName>
    <definedName name="koef_e_EZ">[4]KOEF!$E$2</definedName>
    <definedName name="koef_e_T5">[35]KOEF!$C$2</definedName>
    <definedName name="koef_e_T6">[35]KOEF!$D$2</definedName>
    <definedName name="koefE_1.1.1.">#REF!</definedName>
    <definedName name="koefE_1.1.2.">#REF!</definedName>
    <definedName name="koefE_1_1_1_">#REF!</definedName>
    <definedName name="koefE_1_1_2_">#REF!</definedName>
    <definedName name="koefT_1.2.">#REF!</definedName>
    <definedName name="koefT_1_2_">#REF!</definedName>
    <definedName name="kot" hidden="1">{#N/A,#N/A,FALSE,"9PS0"}</definedName>
    <definedName name="L">[15]рік!#REF!</definedName>
    <definedName name="LastDataLev">[27]Ini!$C$46</definedName>
    <definedName name="LastDep_Full">[4]Ini!$C$13</definedName>
    <definedName name="LastDep_FullD">[4]Ini!$C$18</definedName>
    <definedName name="LastDep_Name">[4]Ini!$C$12</definedName>
    <definedName name="LastDep_NameD">[4]Ini!$C$17</definedName>
    <definedName name="LastDtLev">[27]Ini!$C$38</definedName>
    <definedName name="LastID_DEP">[4]Ini!$C$11</definedName>
    <definedName name="LastID_DEPD">[4]Ini!$C$16</definedName>
    <definedName name="LastID_PLAN">[4]Ini!$C$21</definedName>
    <definedName name="LastId_rep">[4]Ini!$C$28</definedName>
    <definedName name="LastId_repD">[4]Ini!$C$24</definedName>
    <definedName name="LastId_type">[4]Ini!$C$20</definedName>
    <definedName name="LastItem">[36]Лист1!$A$1</definedName>
    <definedName name="LastLev">[4]Ini!$C$37</definedName>
    <definedName name="LastMonth">[37]Ini!$B$5</definedName>
    <definedName name="LastPeriodId">[4]Ini!$C$32</definedName>
    <definedName name="LastPeriodKod">[4]Ini!$C$33</definedName>
    <definedName name="LastPeriodPoz">[4]Ini!$C$31</definedName>
    <definedName name="LastPeriodRuName">[4]Ini!$C$35</definedName>
    <definedName name="LastPeriodUkName">[4]Ini!$C$34</definedName>
    <definedName name="LastPoz">[4]Ini!$C$10</definedName>
    <definedName name="LastPozD">[4]Ini!$C$15</definedName>
    <definedName name="LastQ">[9]Periods!$B$6</definedName>
    <definedName name="LastRepName">[4]Ini!$C$29</definedName>
    <definedName name="LastRepNameD">[4]Ini!$C$25</definedName>
    <definedName name="LastRepPoz">[4]Ini!$C$27</definedName>
    <definedName name="LastRepPozD">[4]Ini!$C$23</definedName>
    <definedName name="LastStLev">[4]Ini!$C$37</definedName>
    <definedName name="LastTypePoz">[4]Ini!$C$19</definedName>
    <definedName name="LastYear">[4]Ini!$C$1</definedName>
    <definedName name="lena">'[29]АТ_на 2004_витрати_1'!#REF!</definedName>
    <definedName name="Lev0">[4]Формати!$B$2:$E$2</definedName>
    <definedName name="Level1">[4]Формати!$B$3:$E$3</definedName>
    <definedName name="Level2">[4]Формати!$B$4:$E$4</definedName>
    <definedName name="Level3">[4]Формати!$B$5:$E$5</definedName>
    <definedName name="Level4">[4]Формати!$B$6:$E$6</definedName>
    <definedName name="Level5">[4]Формати!$B$7:$E$7</definedName>
    <definedName name="LevNames">[27]Ini!$C$40:$C$44</definedName>
    <definedName name="limlist">#REF!</definedName>
    <definedName name="llllll">[19]!llllll</definedName>
    <definedName name="Load">'[38]МТР Газ України'!$B$4</definedName>
    <definedName name="Load_ID">'[39]МТР Газ України'!$B$4</definedName>
    <definedName name="Load_ID_11">'[40]МТР Газ України'!$B$4</definedName>
    <definedName name="Load_ID_12">'[40]МТР Газ України'!$B$4</definedName>
    <definedName name="Load_ID_13">'[40]МТР Газ України'!$B$4</definedName>
    <definedName name="Load_ID_14">'[40]МТР Газ України'!$B$4</definedName>
    <definedName name="Load_ID_15">'[40]МТР Газ України'!$B$4</definedName>
    <definedName name="Load_ID_16">'[40]МТР Газ України'!$B$4</definedName>
    <definedName name="Load_ID_17">'[40]МТР Газ України'!$B$4</definedName>
    <definedName name="Load_ID_18">'[41]МТР Газ України'!$B$4</definedName>
    <definedName name="Load_ID_19">'[42]МТР Газ України'!$B$4</definedName>
    <definedName name="Load_ID_20">'[41]МТР Газ України'!$B$4</definedName>
    <definedName name="Load_ID_200">'[38]МТР Газ України'!$B$4</definedName>
    <definedName name="Load_ID_21">'[43]МТР Газ України'!$B$4</definedName>
    <definedName name="Load_ID_23">'[42]МТР Газ України'!$B$4</definedName>
    <definedName name="Load_ID_25">'[43]МТР Газ України'!$B$4</definedName>
    <definedName name="Load_ID_542">'[41]МТР Газ України'!$B$4</definedName>
    <definedName name="Load_ID_6">'[40]МТР Газ України'!$B$4</definedName>
    <definedName name="Ltke22_LTKE1_0798__3__Таблица">#REF!</definedName>
    <definedName name="Lv0">[4]Формати!$B$2:$E$2</definedName>
    <definedName name="m" hidden="1">{"'таб 21'!$A$1:$U$24","'таб 21'!$A$1:$U$1"}</definedName>
    <definedName name="Markohim">#REF!</definedName>
    <definedName name="may">[19]!may</definedName>
    <definedName name="MAYEK">[19]!MAYEK</definedName>
    <definedName name="mnth">#REF!</definedName>
    <definedName name="n" hidden="1">{"'таб 21'!$A$1:$U$24","'таб 21'!$A$1:$U$1"}</definedName>
    <definedName name="NumFormat">[4]Формати!$B$16</definedName>
    <definedName name="O">'[20]1_Структура по елементах'!#REF!</definedName>
    <definedName name="OMEL08" hidden="1">'[44]3 утв.'!$F$1:$H$65536,'[44]3 утв.'!$P$1:$AQ$65536</definedName>
    <definedName name="OpDate">[22]Inform!$E$5</definedName>
    <definedName name="OpDate_21">[23]Inform!$E$5</definedName>
    <definedName name="OpDate_25">[23]Inform!$E$5</definedName>
    <definedName name="OpDate_6">[24]Inform!$E$5</definedName>
    <definedName name="otg_okat_ukr_data">#REF!</definedName>
    <definedName name="otg_okat_ukr_pokup">#REF!</definedName>
    <definedName name="otg_okat_ukr_ves">#REF!</definedName>
    <definedName name="oxrtryd" hidden="1">{#N/A,#N/A,FALSE,"9PS0"}</definedName>
    <definedName name="P">#REF!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'[45]Разом  2010'!#REF!</definedName>
    <definedName name="P04.12_к2">'[45]Разом  2010'!#REF!</definedName>
    <definedName name="P04.12_к3">'[45]Разом  2010'!#REF!</definedName>
    <definedName name="P04.12_к4">'[45]Разом  2010'!#REF!</definedName>
    <definedName name="P04.12_нп">#REF!</definedName>
    <definedName name="P04.13_к1">'[45]Разом  2010'!#REF!</definedName>
    <definedName name="P04.13_к2">'[45]Разом  2010'!#REF!</definedName>
    <definedName name="P04.13_к3">'[45]Разом  2010'!#REF!</definedName>
    <definedName name="P04.13_к4">'[45]Разом  2010'!#REF!</definedName>
    <definedName name="P04.13_нп">#REF!</definedName>
    <definedName name="P05.3_к1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'[6]0'!$I$1:$I$16</definedName>
    <definedName name="pitanie" hidden="1">{#N/A,#N/A,FALSE,"9PS0"}</definedName>
    <definedName name="PK_201301">'[33]2013'!$B$3:$B$252</definedName>
    <definedName name="PK_201302">'[33]2013'!$D$3:$D$252</definedName>
    <definedName name="PK_201303">'[33]2013'!$F$3:$F$252</definedName>
    <definedName name="PK_201304">'[33]2013'!$H$3:$H$252</definedName>
    <definedName name="PK_201305">'[33]2013'!$J$3:$J$252</definedName>
    <definedName name="PK_201306">'[33]2013'!$L$3:$L$252</definedName>
    <definedName name="PK_201307">'[33]2013'!$N$3:$N$252</definedName>
    <definedName name="PK_201308">'[33]2013'!$P$3:$P$252</definedName>
    <definedName name="PK_201309">'[33]2013'!$R$3:$R$252</definedName>
    <definedName name="PK_201310">'[33]2013'!$T$3:$T$252</definedName>
    <definedName name="PK_201311">'[33]2013'!$V$3:$V$252</definedName>
    <definedName name="PK_201312">'[33]2013'!$X$3:$X$252</definedName>
    <definedName name="PK_201401">'[33]2014'!$B$3:$B$252</definedName>
    <definedName name="PK_201402">'[33]2014'!$D$3:$D$252</definedName>
    <definedName name="PK_201403">'[33]2014'!$F$3:$F$252</definedName>
    <definedName name="PK_201404">'[33]2014'!$H$3:$H$252</definedName>
    <definedName name="PK_201405">'[33]2014'!$J$3:$J$252</definedName>
    <definedName name="PK_201406">'[33]2014'!$L$3:$L$252</definedName>
    <definedName name="PK_201407">'[33]2014'!$N$3:$N$252</definedName>
    <definedName name="PK_201408">'[33]2014'!$P$3:$P$252</definedName>
    <definedName name="PK_201409">'[33]2014'!$R$3:$R$252</definedName>
    <definedName name="PK_201410">'[33]2014'!$T$3:$T$252</definedName>
    <definedName name="PK_201411">'[33]2014'!$V$3:$V$252</definedName>
    <definedName name="PK_201412">'[33]2014'!$X$3:$X$252</definedName>
    <definedName name="PK_201501">'[33]2015'!$B$3:$B$252</definedName>
    <definedName name="PK_201502">'[33]2015'!$D$3:$D$252</definedName>
    <definedName name="PK_201503">'[33]2015'!$F$3:$F$252</definedName>
    <definedName name="PK_201504">'[33]2015'!$H$3:$H$252</definedName>
    <definedName name="PK_201505">'[33]2015'!$J$3:$J$252</definedName>
    <definedName name="PK_201506">'[33]2015'!$L$3:$L$252</definedName>
    <definedName name="PK_201507">'[33]2015'!$N$3:$N$252</definedName>
    <definedName name="PK_201508">'[33]2015'!$P$3:$P$252</definedName>
    <definedName name="PK_201509">'[33]2015'!$R$3:$R$252</definedName>
    <definedName name="PK_201510">'[33]2015'!$T$3:$T$252</definedName>
    <definedName name="PK_201511">'[33]2015'!$V$3:$V$252</definedName>
    <definedName name="PL">[4]Плани!$A$2:$E$2</definedName>
    <definedName name="PLN">[4]Плани!$B$2:$E$2</definedName>
    <definedName name="POLO">[19]!POLO</definedName>
    <definedName name="Poz">[4]Філіали!$A$2:$A$20</definedName>
    <definedName name="ppp" hidden="1">{#N/A,#N/A,FALSE,"9PS0"}</definedName>
    <definedName name="pppp">[19]!pppp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'[20]1_Структура по елементах'!#REF!</definedName>
    <definedName name="qq" localSheetId="1">[19]!qq</definedName>
    <definedName name="qq">[19]!qq</definedName>
    <definedName name="qqq">[21]факт!$E$16:$K$19,[21]факт!$E$21:$K$24,[21]факт!$E$26:$K$29,[21]факт!$E$31:$K$34,[21]факт!$E$36:$K$39,[21]факт!$E$41:$K$45,[21]факт!$E$47:$K$49,[21]факт!#REF!,[21]факт!#REF!,[21]факт!#REF!,[21]факт!#REF!,[21]факт!#REF!,[21]факт!#REF!,[21]факт!#REF!</definedName>
    <definedName name="QR">[24]Inform!$E$5</definedName>
    <definedName name="qw">[18]Inform!$E$5</definedName>
    <definedName name="qwert">[18]Inform!$G$2</definedName>
    <definedName name="qwerty">'[17]МТР Газ України'!$B$4</definedName>
    <definedName name="QКТМ">[8]рік!#REF!</definedName>
    <definedName name="QКТМ1">[8]рік!#REF!</definedName>
    <definedName name="Qрозрах">[8]рік!#REF!</definedName>
    <definedName name="rep">'[29]АТ_на 2004_витрати_1'!#REF!</definedName>
    <definedName name="ReportsList">#REF!</definedName>
    <definedName name="rfiltr">#REF!</definedName>
    <definedName name="rfirm">#REF!</definedName>
    <definedName name="rgroup">#REF!</definedName>
    <definedName name="rperiod">#REF!</definedName>
    <definedName name="rr" localSheetId="1">[19]!rr</definedName>
    <definedName name="rr">[19]!rr</definedName>
    <definedName name="RuName">[4]Періоди!$D$2:$D$35</definedName>
    <definedName name="ryu">'[29]АТ_на 2004_витрати_1'!#REF!</definedName>
    <definedName name="s" hidden="1">{#N/A,#N/A,FALSE,"9PS0"}</definedName>
    <definedName name="SALES">[46]assump!#REF!</definedName>
    <definedName name="SALES_1">[46]assump!#REF!</definedName>
    <definedName name="SALES_11">[46]assump!#REF!</definedName>
    <definedName name="SALES_114">[46]assump!#REF!</definedName>
    <definedName name="SALES_123">[46]assump!#REF!</definedName>
    <definedName name="SALES_132">[46]assump!#REF!</definedName>
    <definedName name="SALES_141">[46]assump!#REF!</definedName>
    <definedName name="SALES_1414">[46]assump!#REF!</definedName>
    <definedName name="SALES_151">[46]assump!#REF!</definedName>
    <definedName name="SALES_174">[46]assump!#REF!</definedName>
    <definedName name="SALES_2">[46]assump!#REF!</definedName>
    <definedName name="SALES_2002">[47]assump!#REF!</definedName>
    <definedName name="SALES_2003">[47]assump!#REF!</definedName>
    <definedName name="SALES_2004">[47]assump!#REF!</definedName>
    <definedName name="SALES_2005">[47]assump!#REF!</definedName>
    <definedName name="SALES_2006">[47]assump!#REF!</definedName>
    <definedName name="SALES_2007">[47]assump!#REF!</definedName>
    <definedName name="SALES_2008">[47]assump!#REF!</definedName>
    <definedName name="SALES_2009">[47]assump!#REF!</definedName>
    <definedName name="SALES_2010">[47]assump!#REF!</definedName>
    <definedName name="SALES_2011">[47]assump!#REF!</definedName>
    <definedName name="SALES_2012">[47]assump!#REF!</definedName>
    <definedName name="SALES_21">[46]assump!#REF!</definedName>
    <definedName name="SALES_210">[46]assump!#REF!</definedName>
    <definedName name="SALES_2100">[46]assump!#REF!</definedName>
    <definedName name="SALES_2101">[46]assump!#REF!</definedName>
    <definedName name="SALES_2102">[46]assump!#REF!</definedName>
    <definedName name="SALES_2104">[46]assump!#REF!</definedName>
    <definedName name="SALES_2105">[46]assump!#REF!</definedName>
    <definedName name="SALES_2106">[46]assump!#REF!</definedName>
    <definedName name="SALES_2107">[46]assump!#REF!</definedName>
    <definedName name="SALES_2108">[46]assump!#REF!</definedName>
    <definedName name="SALES_2109">[46]assump!#REF!</definedName>
    <definedName name="SALES_211">[46]assump!#REF!</definedName>
    <definedName name="SALES_2111">[46]assump!#REF!</definedName>
    <definedName name="SALES_22">[46]assump!#REF!</definedName>
    <definedName name="SALES_2212">[46]assump!#REF!</definedName>
    <definedName name="SALES_2222">[46]assump!#REF!</definedName>
    <definedName name="SALES_321">[46]assump!#REF!</definedName>
    <definedName name="SALES_41">[46]assump!#REF!</definedName>
    <definedName name="SALES_42">[46]assump!#REF!</definedName>
    <definedName name="SALES_43">[46]assump!#REF!</definedName>
    <definedName name="SALES_44">[46]assump!#REF!</definedName>
    <definedName name="SALES_45">[46]assump!#REF!</definedName>
    <definedName name="SALES_46">[46]assump!#REF!</definedName>
    <definedName name="SALES_47">[46]assump!#REF!</definedName>
    <definedName name="SALES_48">[46]assump!#REF!</definedName>
    <definedName name="SALES_49">[46]assump!#REF!</definedName>
    <definedName name="SALES_51">[46]assump!#REF!</definedName>
    <definedName name="SALES_52">[46]assump!#REF!</definedName>
    <definedName name="SALES_53">[46]assump!#REF!</definedName>
    <definedName name="SALES_54">[46]assump!#REF!</definedName>
    <definedName name="SALES_55">[46]assump!#REF!</definedName>
    <definedName name="SALES_56">[46]assump!#REF!</definedName>
    <definedName name="SALES_57">[46]assump!#REF!</definedName>
    <definedName name="SALES_58">[46]assump!#REF!</definedName>
    <definedName name="SALES_59">[46]assump!#REF!</definedName>
    <definedName name="SALES_6">[46]assump!#REF!</definedName>
    <definedName name="SALES_60">[46]assump!#REF!</definedName>
    <definedName name="SALES_61">[46]assump!#REF!</definedName>
    <definedName name="SALES_62">[46]assump!#REF!</definedName>
    <definedName name="SALES_63">[46]assump!#REF!</definedName>
    <definedName name="SALES_64">[46]assump!#REF!</definedName>
    <definedName name="SALES_65">[46]assump!#REF!</definedName>
    <definedName name="SALES_66">[46]assump!#REF!</definedName>
    <definedName name="SALES_67">[46]assump!#REF!</definedName>
    <definedName name="SALES_68">[46]assump!#REF!</definedName>
    <definedName name="SALES_69">[46]assump!#REF!</definedName>
    <definedName name="SALES_70">[46]assump!#REF!</definedName>
    <definedName name="SALES_71">[46]assump!#REF!</definedName>
    <definedName name="SALES_72">[46]assump!#REF!</definedName>
    <definedName name="SALES_73">[46]assump!#REF!</definedName>
    <definedName name="SALES_74">[46]assump!#REF!</definedName>
    <definedName name="SALES_75">[46]assump!#REF!</definedName>
    <definedName name="SALES_76">[46]assump!#REF!</definedName>
    <definedName name="SALES_77">[46]assump!#REF!</definedName>
    <definedName name="SALES_78">[46]assump!#REF!</definedName>
    <definedName name="SALES_79">[46]assump!#REF!</definedName>
    <definedName name="SALES_80">[46]assump!#REF!</definedName>
    <definedName name="SALES_81">[46]assump!#REF!</definedName>
    <definedName name="SALES_82">[46]assump!#REF!</definedName>
    <definedName name="SALES_83">[46]assump!#REF!</definedName>
    <definedName name="SALES_84">[46]assump!#REF!</definedName>
    <definedName name="SALES_98">[46]assump!#REF!</definedName>
    <definedName name="sdasda\" hidden="1">#REF!</definedName>
    <definedName name="SetP">'[4]Типи філіалів'!$C$2:$C$3</definedName>
    <definedName name="SHARED_FORMULA_10_7_10_7_14">ROUND(#REF!*#REF!%,2)</definedName>
    <definedName name="SHARED_FORMULA_11_232_11_232_6">ROUND(#REF!/#REF!*100,2)</definedName>
    <definedName name="SHARED_FORMULA_11_79_11_79_11">SUM(#REF!)</definedName>
    <definedName name="SHARED_FORMULA_11_80_11_80_11">#REF!+#REF!+#REF!</definedName>
    <definedName name="SHARED_FORMULA_11_87_11_87_11">#REF!+#REF!+#REF!</definedName>
    <definedName name="SHARED_FORMULA_13_232_13_232_6">ROUND(#REF!/#REF!*100,2)</definedName>
    <definedName name="SHARED_FORMULA_13_233_13_233_6">ROUND(#REF!/#REF!*100,2)</definedName>
    <definedName name="SHARED_FORMULA_13_236_13_236_6">ROUND(#REF!/#REF!*100,2)</definedName>
    <definedName name="SHARED_FORMULA_15_237_15_237_6">ROUND(#REF!/#REF!*100,2)</definedName>
    <definedName name="SHARED_FORMULA_2_231_2_231_6">#REF!+#REF!+#REF!+#REF!+#REF!+#REF!</definedName>
    <definedName name="SHARED_FORMULA_2_232_2_232_6">#REF!</definedName>
    <definedName name="SHARED_FORMULA_23_59_23_59_6">#REF!+#REF!</definedName>
    <definedName name="SHARED_FORMULA_3_112_3_112_8">SUM(#REF!)</definedName>
    <definedName name="SHARED_FORMULA_3_151_3_151_7">SUM(#REF!)</definedName>
    <definedName name="SHARED_FORMULA_3_200_3_200_1">SUM(#REF!)</definedName>
    <definedName name="SHARED_FORMULA_3_22_3_22_9">SUM(#REF!)</definedName>
    <definedName name="SHARED_FORMULA_3_232_3_232_6">ROUND(#REF!/#REF!*100,2)</definedName>
    <definedName name="SHARED_FORMULA_3_233_3_233_6">ROUND(#REF!/#REF!*100,2)</definedName>
    <definedName name="SHARED_FORMULA_3_234_3_234_6">ROUND(#REF!/#REF!*100,2)</definedName>
    <definedName name="SHARED_FORMULA_3_235_3_235_6">ROUND(#REF!/#REF!*100,2)</definedName>
    <definedName name="SHARED_FORMULA_3_236_3_236_6">ROUND(#REF!/#REF!*100,2)</definedName>
    <definedName name="SHARED_FORMULA_3_242_3_242_1">SUM(#REF!)</definedName>
    <definedName name="SHARED_FORMULA_3_27_3_27_5">#REF!*#REF!</definedName>
    <definedName name="SHARED_FORMULA_3_322_3_322_1">SUM(#REF!)</definedName>
    <definedName name="SHARED_FORMULA_3_42_3_42_5">#REF!*#REF!</definedName>
    <definedName name="SHARED_FORMULA_3_68_3_68_8">SUM(#REF!)</definedName>
    <definedName name="SHARED_FORMULA_3_79_3_79_11">SUM(#REF!)</definedName>
    <definedName name="SHARED_FORMULA_3_80_3_80_11">#REF!+#REF!+#REF!</definedName>
    <definedName name="SHARED_FORMULA_3_87_3_87_11">#REF!+#REF!+#REF!</definedName>
    <definedName name="SHARED_FORMULA_4_10_4_10_10">#REF!</definedName>
    <definedName name="SHARED_FORMULA_4_100_4_100_1">SUM(#REF!)</definedName>
    <definedName name="SHARED_FORMULA_4_104_4_104_1">SUM(#REF!)</definedName>
    <definedName name="SHARED_FORMULA_4_108_4_108_7">#REF!</definedName>
    <definedName name="SHARED_FORMULA_4_113_4_113_8">#REF!+#REF!+#REF!</definedName>
    <definedName name="SHARED_FORMULA_4_114_4_114_1">SUM(#REF!)</definedName>
    <definedName name="SHARED_FORMULA_4_115_4_115_1">#REF!+#REF!+#REF!+#REF!+#REF!+#REF!+#REF!</definedName>
    <definedName name="SHARED_FORMULA_4_116_4_116_8">#REF!+#REF!+#REF!</definedName>
    <definedName name="SHARED_FORMULA_4_15_4_15_11">SUM(#REF!)</definedName>
    <definedName name="SHARED_FORMULA_4_152_4_152_7">#REF!+#REF!+#REF!</definedName>
    <definedName name="SHARED_FORMULA_4_154_4_154_7">#REF!+#REF!+#REF!</definedName>
    <definedName name="SHARED_FORMULA_4_158_4_158_1">SUM(#REF!)</definedName>
    <definedName name="SHARED_FORMULA_4_16_4_16_11">#REF!</definedName>
    <definedName name="SHARED_FORMULA_4_23_4_23_1">SUM(#REF!)</definedName>
    <definedName name="SHARED_FORMULA_4_24_4_24_8">SUM(#REF!)</definedName>
    <definedName name="SHARED_FORMULA_4_25_4_25_8">#REF!</definedName>
    <definedName name="SHARED_FORMULA_4_260_4_260_1">SUM(#REF!)</definedName>
    <definedName name="SHARED_FORMULA_4_261_4_261_1">#REF!+#REF!+#REF!</definedName>
    <definedName name="SHARED_FORMULA_4_29_4_29_5">#REF!*1.2</definedName>
    <definedName name="SHARED_FORMULA_4_304_4_304_1">SUM(#REF!)</definedName>
    <definedName name="SHARED_FORMULA_4_35_4_35_11">SUM(#REF!)</definedName>
    <definedName name="SHARED_FORMULA_4_356_4_356_1">SUM(#REF!)</definedName>
    <definedName name="SHARED_FORMULA_4_357_4_357_1">#REF!+#REF!</definedName>
    <definedName name="SHARED_FORMULA_4_358_4_358_1">#REF!+#REF!+#REF!+#REF!</definedName>
    <definedName name="SHARED_FORMULA_4_36_4_36_11">#REF!</definedName>
    <definedName name="SHARED_FORMULA_4_360_4_360_1">#REF!+#REF!+#REF!+#REF!</definedName>
    <definedName name="SHARED_FORMULA_4_361_4_361_1">#REF!+#REF!</definedName>
    <definedName name="SHARED_FORMULA_4_362_4_362_1">#REF!</definedName>
    <definedName name="SHARED_FORMULA_4_363_4_363_1">#REF!+#REF!</definedName>
    <definedName name="SHARED_FORMULA_4_364_4_364_1">#REF!</definedName>
    <definedName name="SHARED_FORMULA_4_365_4_365_1">#REF!+#REF!</definedName>
    <definedName name="SHARED_FORMULA_4_366_4_366_1">#REF!</definedName>
    <definedName name="SHARED_FORMULA_4_375_4_375_1">#REF!+#REF!+#REF!+#REF!+#REF!+#REF!</definedName>
    <definedName name="SHARED_FORMULA_4_40_4_40_1">SUM(#REF!)</definedName>
    <definedName name="SHARED_FORMULA_4_45_4_45_10">SUM(#REF!)</definedName>
    <definedName name="SHARED_FORMULA_4_45_4_45_5">#REF!*1.2</definedName>
    <definedName name="SHARED_FORMULA_4_46_4_46_10">#REF!</definedName>
    <definedName name="SHARED_FORMULA_4_47_4_47_10">#REF!+#REF!</definedName>
    <definedName name="SHARED_FORMULA_4_52_4_52_10">#REF!</definedName>
    <definedName name="SHARED_FORMULA_4_57_4_57_1">SUM(#REF!)</definedName>
    <definedName name="SHARED_FORMULA_4_64_4_64_7">#REF!+#REF!+#REF!</definedName>
    <definedName name="SHARED_FORMULA_4_69_4_69_8">#REF!</definedName>
    <definedName name="SHARED_FORMULA_4_81_4_81_1">SUM(#REF!)</definedName>
    <definedName name="SHARED_FORMULA_4_81_4_81_6">SUM(#REF!)</definedName>
    <definedName name="SHARED_FORMULA_5_59_5_59_6">#REF!+#REF!</definedName>
    <definedName name="SHARED_FORMULA_5_83_5_83_6">#REF!+#REF!</definedName>
    <definedName name="SHARED_FORMULA_6_384_6_384_1">#REF!-#REF!</definedName>
    <definedName name="SHARED_FORMULA_7_59_7_59_6">#REF!+#REF!</definedName>
    <definedName name="SHARED_FORMULA_7_83_7_83_6">#REF!+#REF!</definedName>
    <definedName name="ShowFil" localSheetId="1">[36]!ShowFil</definedName>
    <definedName name="ShowFil">[36]!ShowFil</definedName>
    <definedName name="Skk">[31]рік!#REF!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rt" hidden="1">{#N/A,#N/A,FALSE,"9PS0"}</definedName>
    <definedName name="SS">#REF!</definedName>
    <definedName name="StartDate">#REF!</definedName>
    <definedName name="stroka">'[48]tar ee 99'!$CT$95:$CT$110</definedName>
    <definedName name="t" hidden="1">{#N/A,#N/A,FALSE,"9PS0"}</definedName>
    <definedName name="Teplo">[4]Ini!$C$54</definedName>
    <definedName name="TeploCell">[4]Ini!$C$54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gh" hidden="1">{#N/A,#N/A,FALSE,"9PS0"}</definedName>
    <definedName name="ThisYear">[37]Ini!$B$3</definedName>
    <definedName name="Time_ID">'[39]МТР Газ України'!$B$1</definedName>
    <definedName name="Time_ID_11">'[40]МТР Газ України'!$B$1</definedName>
    <definedName name="Time_ID_12">'[40]МТР Газ України'!$B$1</definedName>
    <definedName name="Time_ID_13">'[40]МТР Газ України'!$B$1</definedName>
    <definedName name="Time_ID_14">'[40]МТР Газ України'!$B$1</definedName>
    <definedName name="Time_ID_15">'[40]МТР Газ України'!$B$1</definedName>
    <definedName name="Time_ID_16">'[40]МТР Газ України'!$B$1</definedName>
    <definedName name="Time_ID_17">'[40]МТР Газ України'!$B$1</definedName>
    <definedName name="Time_ID_18">'[41]МТР Газ України'!$B$1</definedName>
    <definedName name="Time_ID_19">'[42]МТР Газ України'!$B$1</definedName>
    <definedName name="Time_ID_20">'[41]МТР Газ України'!$B$1</definedName>
    <definedName name="Time_ID_21">'[43]МТР Газ України'!$B$1</definedName>
    <definedName name="Time_ID_23">'[42]МТР Газ України'!$B$1</definedName>
    <definedName name="Time_ID_25">'[43]МТР Газ України'!$B$1</definedName>
    <definedName name="Time_ID_6">'[40]МТР Газ України'!$B$1</definedName>
    <definedName name="Time_ID0">'[39]МТР Газ України'!$F$1</definedName>
    <definedName name="Time_ID0_11">'[40]МТР Газ України'!$F$1</definedName>
    <definedName name="Time_ID0_12">'[40]МТР Газ України'!$F$1</definedName>
    <definedName name="Time_ID0_13">'[40]МТР Газ України'!$F$1</definedName>
    <definedName name="Time_ID0_14">'[40]МТР Газ України'!$F$1</definedName>
    <definedName name="Time_ID0_15">'[40]МТР Газ України'!$F$1</definedName>
    <definedName name="Time_ID0_16">'[40]МТР Газ України'!$F$1</definedName>
    <definedName name="Time_ID0_17">'[40]МТР Газ України'!$F$1</definedName>
    <definedName name="Time_ID0_18">'[41]МТР Газ України'!$F$1</definedName>
    <definedName name="Time_ID0_19">'[42]МТР Газ України'!$F$1</definedName>
    <definedName name="Time_ID0_20">'[41]МТР Газ України'!$F$1</definedName>
    <definedName name="Time_ID0_21">'[43]МТР Газ України'!$F$1</definedName>
    <definedName name="Time_ID0_23">'[42]МТР Газ України'!$F$1</definedName>
    <definedName name="Time_ID0_25">'[43]МТР Газ України'!$F$1</definedName>
    <definedName name="Time_ID0_6">'[40]МТР Газ України'!$F$1</definedName>
    <definedName name="tryd">'[29]АТ_на 2004_витрати_1'!#REF!</definedName>
    <definedName name="tt" hidden="1">{#N/A,#N/A,TRUE,"попередні"}</definedName>
    <definedName name="tu" localSheetId="1">[19]!tu</definedName>
    <definedName name="tu">[19]!tu</definedName>
    <definedName name="tyh" hidden="1">{#N/A,#N/A,FALSE,"9PS0"}</definedName>
    <definedName name="typesaldo">[49]Data!#REF!</definedName>
    <definedName name="U">#REF!</definedName>
    <definedName name="UkName">[4]Періоди!$C$2:$C$35</definedName>
    <definedName name="Unit">[22]Inform!$E$38</definedName>
    <definedName name="Unit_21">[23]Inform!$E$38</definedName>
    <definedName name="Unit_25">[23]Inform!$E$38</definedName>
    <definedName name="Unit_6">[24]Inform!$E$38</definedName>
    <definedName name="user">#REF!</definedName>
    <definedName name="uu" hidden="1">{"'таб 21'!$A$1:$U$24","'таб 21'!$A$1:$U$1"}</definedName>
    <definedName name="uuu">#REF!</definedName>
    <definedName name="uuuu">[19]!uuuu</definedName>
    <definedName name="v" localSheetId="1">[19]!v</definedName>
    <definedName name="v">[19]!v</definedName>
    <definedName name="vb" hidden="1">{#N/A,#N/A,FALSE,"9PS0"}</definedName>
    <definedName name="ver" hidden="1">{#N/A,#N/A,FALSE,"9PS0"}</definedName>
    <definedName name="VIP">#REF!</definedName>
    <definedName name="voda100">[8]рік!#REF!</definedName>
    <definedName name="VVVVV">[19]!VVVVV</definedName>
    <definedName name="w" hidden="1">{#N/A,#N/A,FALSE,"9PS0"}</definedName>
    <definedName name="wer" hidden="1">{#N/A,#N/A,FALSE,"9PS0"}</definedName>
    <definedName name="WorkPath">[4]Ini!$C$4</definedName>
    <definedName name="WQER">'[40]МТР Газ України'!$B$4</definedName>
    <definedName name="wr">'[40]МТР Газ України'!$B$4</definedName>
    <definedName name="wrn.r1." hidden="1">{#N/A,#N/A,FALSE,"9PS0"}</definedName>
    <definedName name="wrn.Виробництво._.11._.міс." hidden="1">{#N/A,#N/A,TRUE,"попередні"}</definedName>
    <definedName name="wrn_r1_">{#N/A,#N/A,FALSE,"9PS0"}</definedName>
    <definedName name="ww" hidden="1">{#N/A,#N/A,TRUE,"попередні"}</definedName>
    <definedName name="X">'[20]1_Структура по елементах'!#REF!</definedName>
    <definedName name="xenia" localSheetId="1">[19]!xenia</definedName>
    <definedName name="xenia">[19]!xenia</definedName>
    <definedName name="xff1">#REF!</definedName>
    <definedName name="xgg">#REF!</definedName>
    <definedName name="xgg1">#REF!</definedName>
    <definedName name="xxx1">#REF!</definedName>
    <definedName name="y" hidden="1">{"'таб 21'!$A$1:$U$24","'таб 21'!$A$1:$U$1"}</definedName>
    <definedName name="Year">#REF!</definedName>
    <definedName name="YY">#REF!</definedName>
    <definedName name="yyyyyyyyyyyyyyyyyyy" localSheetId="1">[19]!yyyyyyyyyyyyyyyyyyy</definedName>
    <definedName name="yyyyyyyyyyyyyyyyyyy">[19]!yyyyyyyyyyyyyyyyyyy</definedName>
    <definedName name="Z">'[20]1_Структура по елементах'!#REF!</definedName>
    <definedName name="Z_0D7FEAC3_AC6F_11D2_A6BF_08001708D78C_.wvu.Cols" hidden="1">[50]ТРП!$A$1:$D$65536,[50]ТРП!$F$1:$G$65536</definedName>
    <definedName name="Z_0D7FEAC3_AC6F_11D2_A6BF_08001708D78C_.wvu.FilterData" hidden="1">[51]ТРП!$A$1:$L$122</definedName>
    <definedName name="Z_0D7FEAC3_AC6F_11D2_A6BF_08001708D78C_.wvu.PrintTitles" hidden="1">[51]ТРП!$A$4:$IV$4</definedName>
    <definedName name="Z_2B9BA360_C094_11D4_BCAF_00C026C07CB6_.wvu.Cols" hidden="1">'[52]0'!$C$1:$L$65536,'[52]0'!$P$1:$AI$65536</definedName>
    <definedName name="Z_2B9BA360_C094_11D4_BCAF_00C026C07CB6__wvu_Cols">('[52]0'!$C:$L,'[52]0'!$P:$AI)</definedName>
    <definedName name="Z_2B9BA361_C094_11D4_BCAF_00C026C07CB6_.wvu.Cols" hidden="1">'[52]1'!$D$1:$F$65536,'[52]1'!$L$1:$AQ$65536</definedName>
    <definedName name="Z_2B9BA361_C094_11D4_BCAF_00C026C07CB6__wvu_Cols">('[52]1'!$D:$F,'[52]1'!$L:$AQ)</definedName>
    <definedName name="Z_2B9BA362_C094_11D4_BCAF_00C026C07CB6_.wvu.Cols" hidden="1">'[52]1 кв'!$C$1:$E$65536,'[52]1 кв'!$N$1:$AX$65536</definedName>
    <definedName name="Z_2B9BA362_C094_11D4_BCAF_00C026C07CB6__wvu_Cols">('[52]1 кв'!$C:$E,'[52]1 кв'!$N:$AX)</definedName>
    <definedName name="Z_2B9BA363_C094_11D4_BCAF_00C026C07CB6_.wvu.Cols" hidden="1">'[52]10'!$F$1:$H$65536,'[52]10'!$P$1:$AR$65536</definedName>
    <definedName name="Z_2B9BA363_C094_11D4_BCAF_00C026C07CB6__wvu_Cols">('[52]10'!$F:$H,'[52]10'!$P:$AR)</definedName>
    <definedName name="Z_2B9BA364_C094_11D4_BCAF_00C026C07CB6_.wvu.Cols" hidden="1">'[52]10 міс.'!$C$1:$E$65536,'[52]10 міс.'!$N$1:$AX$65536</definedName>
    <definedName name="Z_2B9BA364_C094_11D4_BCAF_00C026C07CB6__wvu_Cols">('[52]10 міс.'!$C:$E,'[52]10 міс.'!$N:$AX)</definedName>
    <definedName name="Z_2B9BA365_C094_11D4_BCAF_00C026C07CB6_.wvu.Cols" hidden="1">'[52]11'!$F$1:$H$65536,'[52]11'!$P$1:$AR$65536</definedName>
    <definedName name="Z_2B9BA365_C094_11D4_BCAF_00C026C07CB6__wvu_Cols">('[52]11'!$F:$H,'[52]11'!$P:$AR)</definedName>
    <definedName name="Z_2B9BA366_C094_11D4_BCAF_00C026C07CB6_.wvu.Cols" hidden="1">'[52]11 міс.'!$C$1:$E$65536,'[52]11 міс.'!$N$1:$AX$65536</definedName>
    <definedName name="Z_2B9BA366_C094_11D4_BCAF_00C026C07CB6__wvu_Cols">('[52]11 міс.'!$C:$E,'[52]11 міс.'!$N:$AX)</definedName>
    <definedName name="Z_2B9BA367_C094_11D4_BCAF_00C026C07CB6_.wvu.Cols" hidden="1">'[52]12'!$F$1:$H$65536,'[52]12'!$P$1:$AR$65536</definedName>
    <definedName name="Z_2B9BA367_C094_11D4_BCAF_00C026C07CB6__wvu_Cols">('[52]12'!$F:$H,'[52]12'!$P:$AR)</definedName>
    <definedName name="Z_2B9BA368_C094_11D4_BCAF_00C026C07CB6_.wvu.Cols" hidden="1">'[52]12 міс.'!$C$1:$E$65536,'[52]12 міс.'!$N$1:$AX$65536</definedName>
    <definedName name="Z_2B9BA368_C094_11D4_BCAF_00C026C07CB6__wvu_Cols">('[52]12 міс.'!$C:$E,'[52]12 міс.'!$N:$AX)</definedName>
    <definedName name="Z_2B9BA369_C094_11D4_BCAF_00C026C07CB6_.wvu.Cols" hidden="1">'[52]1998'!$C$1:$E$65536,'[52]1998'!$I$1:$AC$65536</definedName>
    <definedName name="Z_2B9BA369_C094_11D4_BCAF_00C026C07CB6__wvu_Cols">('[52]1998'!$C:$E,'[52]1998'!$I:$AC)</definedName>
    <definedName name="Z_2B9BA36A_C094_11D4_BCAF_00C026C07CB6_.wvu.Cols" hidden="1">'[52]1півр'!$C$1:$E$65536,'[52]1півр'!$N$1:$AX$65536</definedName>
    <definedName name="Z_2B9BA36A_C094_11D4_BCAF_00C026C07CB6__wvu_Cols">('[52]1півр'!$C:$E,'[52]1півр'!$N:$AX)</definedName>
    <definedName name="Z_2B9BA36B_C094_11D4_BCAF_00C026C07CB6_.wvu.Cols" hidden="1">'[52]2'!$F$1:$H$65536,'[52]2'!$P$1:$AQ$65536</definedName>
    <definedName name="Z_2B9BA36B_C094_11D4_BCAF_00C026C07CB6__wvu_Cols">('[52]2'!$F:$H,'[52]2'!$P:$AQ)</definedName>
    <definedName name="Z_2B9BA36C_C094_11D4_BCAF_00C026C07CB6_.wvu.Cols" hidden="1">'[52]2 кв'!$C$1:$E$65536,'[52]2 кв'!$M$1:$AW$65536</definedName>
    <definedName name="Z_2B9BA36C_C094_11D4_BCAF_00C026C07CB6__wvu_Cols">('[52]2 кв'!$C:$E,'[52]2 кв'!$M:$AW)</definedName>
    <definedName name="Z_2B9BA36D_C094_11D4_BCAF_00C026C07CB6_.wvu.Cols" hidden="1">'[52]2 утв'!$F$1:$H$65536,'[52]2 утв'!$P$1:$AM$65536</definedName>
    <definedName name="Z_2B9BA36D_C094_11D4_BCAF_00C026C07CB6__wvu_Cols">('[52]2 утв'!$F:$H,'[52]2 утв'!$P:$AM)</definedName>
    <definedName name="Z_2B9BA36E_C094_11D4_BCAF_00C026C07CB6_.wvu.Cols" hidden="1">'[52]3 не сокр.'!$F$1:$H$65536,'[52]3 не сокр.'!$P$1:$AQ$65536</definedName>
    <definedName name="Z_2B9BA36E_C094_11D4_BCAF_00C026C07CB6__wvu_Cols">('[52]3 не сокр.'!$F:$H,'[52]3 не сокр.'!$P:$AQ)</definedName>
    <definedName name="Z_2B9BA36F_C094_11D4_BCAF_00C026C07CB6_.wvu.Cols" hidden="1">'[52]3 тар.'!$C$1:$E$65536,'[52]3 тар.'!$I$1:$AO$65536</definedName>
    <definedName name="Z_2B9BA36F_C094_11D4_BCAF_00C026C07CB6__wvu_Cols">('[52]3 тар.'!$C:$E,'[52]3 тар.'!$I:$AO)</definedName>
    <definedName name="Z_2B9BA370_C094_11D4_BCAF_00C026C07CB6_.wvu.Cols" hidden="1">'[52]3 утв.'!$F$1:$H$65536,'[52]3 утв.'!$P$1:$AQ$65536</definedName>
    <definedName name="Z_2B9BA370_C094_11D4_BCAF_00C026C07CB6__wvu_Cols">('[52]3 утв.'!$F:$H,'[52]3 утв.'!$P:$AQ)</definedName>
    <definedName name="Z_2B9BA371_C094_11D4_BCAF_00C026C07CB6_.wvu.Cols" hidden="1">'[52]3кв'!$C$1:$E$65536,'[52]3кв'!$N$1:$AX$65536</definedName>
    <definedName name="Z_2B9BA371_C094_11D4_BCAF_00C026C07CB6__wvu_Cols">('[52]3кв'!$C:$E,'[52]3кв'!$N:$AX)</definedName>
    <definedName name="Z_2B9BA372_C094_11D4_BCAF_00C026C07CB6_.wvu.Cols" hidden="1">'[52]3кв '!$C$1:$E$65536,'[52]3кв '!$I$1:$AA$65536</definedName>
    <definedName name="Z_2B9BA372_C094_11D4_BCAF_00C026C07CB6__wvu_Cols">('[52]3кв '!$C:$E,'[52]3кв '!$I:$AA)</definedName>
    <definedName name="Z_2B9BA373_C094_11D4_BCAF_00C026C07CB6_.wvu.Cols" hidden="1">'[52]4 утв'!$F$1:$H$65536,'[52]4 утв'!$P$1:$AR$65536</definedName>
    <definedName name="Z_2B9BA373_C094_11D4_BCAF_00C026C07CB6__wvu_Cols">('[52]4 утв'!$F:$H,'[52]4 утв'!$P:$AR)</definedName>
    <definedName name="Z_2B9BA374_C094_11D4_BCAF_00C026C07CB6_.wvu.Cols" hidden="1">'[52]5'!$F$1:$H$65536,'[52]5'!$P$1:$AR$65536</definedName>
    <definedName name="Z_2B9BA374_C094_11D4_BCAF_00C026C07CB6__wvu_Cols">('[52]5'!$F:$H,'[52]5'!$P:$AR)</definedName>
    <definedName name="Z_2B9BA375_C094_11D4_BCAF_00C026C07CB6_.wvu.Cols" hidden="1">'[52]6'!$F$1:$H$65536,'[52]6'!$P$1:$AR$65536</definedName>
    <definedName name="Z_2B9BA375_C094_11D4_BCAF_00C026C07CB6__wvu_Cols">('[52]6'!$F:$H,'[52]6'!$P:$AR)</definedName>
    <definedName name="Z_2B9BA376_C094_11D4_BCAF_00C026C07CB6_.wvu.Cols" hidden="1">'[52]7'!$F$1:$H$65536,'[52]7'!$P$1:$AR$65536</definedName>
    <definedName name="Z_2B9BA376_C094_11D4_BCAF_00C026C07CB6__wvu_Cols">('[52]7'!$F:$H,'[52]7'!$P:$AR)</definedName>
    <definedName name="Z_2B9BA377_C094_11D4_BCAF_00C026C07CB6_.wvu.Cols" hidden="1">'[52]7 міс'!$C$1:$E$65536,'[52]7 міс'!$N$1:$AX$65536</definedName>
    <definedName name="Z_2B9BA377_C094_11D4_BCAF_00C026C07CB6__wvu_Cols">('[52]7 міс'!$C:$E,'[52]7 міс'!$N:$AX)</definedName>
    <definedName name="Z_2B9BA378_C094_11D4_BCAF_00C026C07CB6_.wvu.Cols" hidden="1">'[52]8'!$F$1:$H$65536,'[52]8'!$P$1:$AR$65536</definedName>
    <definedName name="Z_2B9BA378_C094_11D4_BCAF_00C026C07CB6__wvu_Cols">('[52]8'!$F:$H,'[52]8'!$P:$AR)</definedName>
    <definedName name="Z_2B9BA379_C094_11D4_BCAF_00C026C07CB6_.wvu.Cols" hidden="1">'[52]8 міс.'!$C$1:$E$65536,'[52]8 міс.'!$N$1:$AX$65536</definedName>
    <definedName name="Z_2B9BA379_C094_11D4_BCAF_00C026C07CB6__wvu_Cols">('[52]8 міс.'!$C:$E,'[52]8 міс.'!$N:$AX)</definedName>
    <definedName name="Z_2B9BA37A_C094_11D4_BCAF_00C026C07CB6_.wvu.Cols" hidden="1">'[52]812'!$F$1:$H$65536,'[52]812'!$P$1:$AM$65536</definedName>
    <definedName name="Z_2B9BA37A_C094_11D4_BCAF_00C026C07CB6__wvu_Cols">('[52]812'!$F:$H,'[52]812'!$P:$AM)</definedName>
    <definedName name="Z_2B9BA37B_C094_11D4_BCAF_00C026C07CB6_.wvu.Cols" hidden="1">'[52]812 (2)'!$F$1:$H$65536,'[52]812 (2)'!$P$1:$AL$65536</definedName>
    <definedName name="Z_2B9BA37B_C094_11D4_BCAF_00C026C07CB6__wvu_Cols">('[52]812 (2)'!$F:$H,'[52]812 (2)'!$P:$AL)</definedName>
    <definedName name="Z_2B9BA37C_C094_11D4_BCAF_00C026C07CB6_.wvu.Cols" hidden="1">'[52]9'!$F$1:$H$65536,'[52]9'!$P$1:$AP$65536</definedName>
    <definedName name="Z_2B9BA37C_C094_11D4_BCAF_00C026C07CB6__wvu_Cols">('[52]9'!$F:$H,'[52]9'!$P:$AP)</definedName>
    <definedName name="Z_2B9BA37D_C094_11D4_BCAF_00C026C07CB6_.wvu.Cols" hidden="1">'[52]9 (2)'!$C$1:$E$65536,'[52]9 (2)'!$I$1:$AF$65536</definedName>
    <definedName name="Z_2B9BA37D_C094_11D4_BCAF_00C026C07CB6__wvu_Cols">('[52]9 (2)'!$C:$E,'[52]9 (2)'!$I:$AF)</definedName>
    <definedName name="Z_2B9BA37E_C094_11D4_BCAF_00C026C07CB6_.wvu.Cols" hidden="1">'[52]9 міс.'!$C$1:$E$65536,'[52]9 міс.'!$N$1:$AX$65536</definedName>
    <definedName name="Z_2B9BA37E_C094_11D4_BCAF_00C026C07CB6__wvu_Cols">('[52]9 міс.'!$C:$E,'[52]9 міс.'!$N:$AX)</definedName>
    <definedName name="Z_3CAC8C1D_2F43_46C5_9552_49FE082DFB48_.wvu.Cols">#REF!</definedName>
    <definedName name="Z_3CAC8C1D_2F43_46C5_9552_49FE082DFB48_.wvu.Cols_1">#REF!</definedName>
    <definedName name="Z_3CAC8C1D_2F43_46C5_9552_49FE082DFB48_.wvu.Cols_2">(#REF!,#REF!)</definedName>
    <definedName name="Z_3CAC8C1D_2F43_46C5_9552_49FE082DFB48_.wvu.PrintArea">#REF!</definedName>
    <definedName name="Z_3CAC8C1D_2F43_46C5_9552_49FE082DFB48_.wvu.PrintArea_1">#REF!</definedName>
    <definedName name="Z_3CAC8C1D_2F43_46C5_9552_49FE082DFB48_.wvu.PrintTitles">#REF!</definedName>
    <definedName name="Z_3CAC8C1D_2F43_46C5_9552_49FE082DFB48_.wvu.PrintTitles_1">#REF!</definedName>
    <definedName name="Z_3CAC8C1D_2F43_46C5_9552_49FE082DFB48_.wvu.PrintTitles_2">#REF!</definedName>
    <definedName name="Z_3CAC8C1D_2F43_46C5_9552_49FE082DFB48_.wvu.PrintTitles_3">#REF!</definedName>
    <definedName name="Z_3CAC8C1D_2F43_46C5_9552_49FE082DFB48_.wvu.PrintTitles_4">#REF!</definedName>
    <definedName name="Z_3CAC8C1D_2F43_46C5_9552_49FE082DFB48_.wvu.PrintTitles_5">#REF!</definedName>
    <definedName name="Z_3CAC8C1D_2F43_46C5_9552_49FE082DFB48_.wvu.PrintTitles_6">#REF!</definedName>
    <definedName name="Z_3CAC8C1D_2F43_46C5_9552_49FE082DFB48_.wvu.Rows">(#REF!,#REF!)</definedName>
    <definedName name="Z_3CAC8C1D_2F43_46C5_9552_49FE082DFB48_.wvu.Rows_1">#REF!</definedName>
    <definedName name="Z_3CAC8C1D_2F43_46C5_9552_49FE082DFB48_.wvu.Rows_2">(#REF!,#REF!)</definedName>
    <definedName name="Z_9DEFE4C8_979A_11D5_9156_0000212B0CD1_.wvu.Rows" hidden="1">[53]потКМК!$A$22:$IV$92,[53]потКМК!$A$93:$IV$103,[53]потКМК!#REF!,[53]потКМК!#REF!,[53]потКМК!#REF!,[53]потКМК!#REF!,[53]потКМК!#REF!</definedName>
    <definedName name="Z_BB70D038_E266_4DE9_B520_3E9C35ABBA97_.wvu.Cols">#REF!</definedName>
    <definedName name="Z_BB70D038_E266_4DE9_B520_3E9C35ABBA97_.wvu.Cols_1">#REF!</definedName>
    <definedName name="Z_BB70D038_E266_4DE9_B520_3E9C35ABBA97_.wvu.Cols_2">(#REF!,#REF!)</definedName>
    <definedName name="Z_BB70D038_E266_4DE9_B520_3E9C35ABBA97_.wvu.Cols_3">#REF!</definedName>
    <definedName name="Z_BB70D038_E266_4DE9_B520_3E9C35ABBA97_.wvu.PrintArea">#REF!</definedName>
    <definedName name="Z_BB70D038_E266_4DE9_B520_3E9C35ABBA97_.wvu.PrintArea_1">#REF!</definedName>
    <definedName name="Z_BB70D038_E266_4DE9_B520_3E9C35ABBA97_.wvu.PrintTitles">#REF!</definedName>
    <definedName name="Z_BB70D038_E266_4DE9_B520_3E9C35ABBA97_.wvu.PrintTitles_1">#REF!</definedName>
    <definedName name="Z_BB70D038_E266_4DE9_B520_3E9C35ABBA97_.wvu.PrintTitles_2">#REF!</definedName>
    <definedName name="Z_BB70D038_E266_4DE9_B520_3E9C35ABBA97_.wvu.PrintTitles_3">#REF!</definedName>
    <definedName name="Z_BB70D038_E266_4DE9_B520_3E9C35ABBA97_.wvu.PrintTitles_4">#REF!</definedName>
    <definedName name="Z_BB70D038_E266_4DE9_B520_3E9C35ABBA97_.wvu.PrintTitles_5">#REF!</definedName>
    <definedName name="Z_BB70D038_E266_4DE9_B520_3E9C35ABBA97_.wvu.PrintTitles_6">#REF!</definedName>
    <definedName name="Z_BB70D038_E266_4DE9_B520_3E9C35ABBA97_.wvu.Rows">(#REF!,#REF!)</definedName>
    <definedName name="Z_BB70D038_E266_4DE9_B520_3E9C35ABBA97_.wvu.Rows_1">#REF!</definedName>
    <definedName name="Z_BB70D038_E266_4DE9_B520_3E9C35ABBA97_.wvu.Rows_2">(#REF!,#REF!)</definedName>
    <definedName name="Z_E55BF5A5_B143_11D2_A6BF_08001708D78C_.wvu.Cols" hidden="1">'[54]список осн'!$A$1:$B$65536,'[54]список осн'!$J$1:$N$65536,'[54]список осн'!$T$1:$V$65536</definedName>
    <definedName name="Z_F5654560_D292_11D4_BCAF_00C026C07CB6_.wvu.Cols" hidden="1">'[52]0'!$C$1:$L$65536,'[52]0'!$P$1:$AI$65536</definedName>
    <definedName name="Z_F5654560_D292_11D4_BCAF_00C026C07CB6__wvu_Cols">('[52]0'!$C:$L,'[52]0'!$P:$AI)</definedName>
    <definedName name="Z_F5654561_D292_11D4_BCAF_00C026C07CB6_.wvu.Cols" hidden="1">'[52]1'!$D$1:$F$65536,'[52]1'!$L$1:$AQ$65536</definedName>
    <definedName name="Z_F5654561_D292_11D4_BCAF_00C026C07CB6__wvu_Cols">('[52]1'!$D:$F,'[52]1'!$L:$AQ)</definedName>
    <definedName name="Z_F5654562_D292_11D4_BCAF_00C026C07CB6_.wvu.Cols" hidden="1">'[52]1 кв'!$C$1:$E$65536,'[52]1 кв'!$N$1:$AX$65536</definedName>
    <definedName name="Z_F5654562_D292_11D4_BCAF_00C026C07CB6__wvu_Cols">('[52]1 кв'!$C:$E,'[52]1 кв'!$N:$AX)</definedName>
    <definedName name="Z_F5654563_D292_11D4_BCAF_00C026C07CB6_.wvu.Cols" hidden="1">'[52]10'!$F$1:$H$65536,'[52]10'!$P$1:$AR$65536</definedName>
    <definedName name="Z_F5654563_D292_11D4_BCAF_00C026C07CB6__wvu_Cols">('[52]10'!$F:$H,'[52]10'!$P:$AR)</definedName>
    <definedName name="Z_F5654564_D292_11D4_BCAF_00C026C07CB6_.wvu.Cols" hidden="1">'[52]10 міс.'!$C$1:$E$65536,'[52]10 міс.'!$N$1:$AX$65536</definedName>
    <definedName name="Z_F5654564_D292_11D4_BCAF_00C026C07CB6__wvu_Cols">('[52]10 міс.'!$C:$E,'[52]10 міс.'!$N:$AX)</definedName>
    <definedName name="Z_F5654565_D292_11D4_BCAF_00C026C07CB6_.wvu.Cols" hidden="1">'[52]11'!$F$1:$H$65536,'[52]11'!$P$1:$AR$65536</definedName>
    <definedName name="Z_F5654565_D292_11D4_BCAF_00C026C07CB6__wvu_Cols">('[52]11'!$F:$H,'[52]11'!$P:$AR)</definedName>
    <definedName name="Z_F5654566_D292_11D4_BCAF_00C026C07CB6_.wvu.Cols" hidden="1">'[52]11 міс.'!$C$1:$E$65536,'[52]11 міс.'!$N$1:$AX$65536</definedName>
    <definedName name="Z_F5654566_D292_11D4_BCAF_00C026C07CB6__wvu_Cols">('[52]11 міс.'!$C:$E,'[52]11 міс.'!$N:$AX)</definedName>
    <definedName name="Z_F5654567_D292_11D4_BCAF_00C026C07CB6_.wvu.Cols" hidden="1">'[52]12'!$F$1:$H$65536,'[52]12'!$P$1:$AR$65536</definedName>
    <definedName name="Z_F5654567_D292_11D4_BCAF_00C026C07CB6__wvu_Cols">('[52]12'!$F:$H,'[52]12'!$P:$AR)</definedName>
    <definedName name="Z_F5654568_D292_11D4_BCAF_00C026C07CB6_.wvu.Cols" hidden="1">'[52]12 міс.'!$C$1:$E$65536,'[52]12 міс.'!$N$1:$AX$65536</definedName>
    <definedName name="Z_F5654568_D292_11D4_BCAF_00C026C07CB6__wvu_Cols">('[52]12 міс.'!$C:$E,'[52]12 міс.'!$N:$AX)</definedName>
    <definedName name="Z_F5654569_D292_11D4_BCAF_00C026C07CB6_.wvu.Cols" hidden="1">'[52]1998'!$C$1:$E$65536,'[52]1998'!$I$1:$AC$65536</definedName>
    <definedName name="Z_F5654569_D292_11D4_BCAF_00C026C07CB6__wvu_Cols">('[52]1998'!$C:$E,'[52]1998'!$I:$AC)</definedName>
    <definedName name="Z_F565456A_D292_11D4_BCAF_00C026C07CB6_.wvu.Cols" hidden="1">'[52]1півр'!$C$1:$E$65536,'[52]1півр'!$N$1:$AX$65536</definedName>
    <definedName name="Z_F565456A_D292_11D4_BCAF_00C026C07CB6__wvu_Cols">('[52]1півр'!$C:$E,'[52]1півр'!$N:$AX)</definedName>
    <definedName name="Z_F565456B_D292_11D4_BCAF_00C026C07CB6_.wvu.Cols" hidden="1">'[52]2'!$F$1:$H$65536,'[52]2'!$P$1:$AQ$65536</definedName>
    <definedName name="Z_F565456B_D292_11D4_BCAF_00C026C07CB6__wvu_Cols">('[52]2'!$F:$H,'[52]2'!$P:$AQ)</definedName>
    <definedName name="Z_F565456C_D292_11D4_BCAF_00C026C07CB6_.wvu.Cols" hidden="1">'[52]2 кв'!$C$1:$E$65536,'[52]2 кв'!$M$1:$AW$65536</definedName>
    <definedName name="Z_F565456C_D292_11D4_BCAF_00C026C07CB6__wvu_Cols">('[52]2 кв'!$C:$E,'[52]2 кв'!$M:$AW)</definedName>
    <definedName name="Z_F565456D_D292_11D4_BCAF_00C026C07CB6_.wvu.Cols" hidden="1">'[52]2 утв'!$F$1:$H$65536,'[52]2 утв'!$P$1:$AM$65536</definedName>
    <definedName name="Z_F565456D_D292_11D4_BCAF_00C026C07CB6__wvu_Cols">('[52]2 утв'!$F:$H,'[52]2 утв'!$P:$AM)</definedName>
    <definedName name="Z_F565456E_D292_11D4_BCAF_00C026C07CB6_.wvu.Cols" hidden="1">'[52]3 не сокр.'!$F$1:$H$65536,'[52]3 не сокр.'!$P$1:$AQ$65536</definedName>
    <definedName name="Z_F565456E_D292_11D4_BCAF_00C026C07CB6__wvu_Cols">('[52]3 не сокр.'!$F:$H,'[52]3 не сокр.'!$P:$AQ)</definedName>
    <definedName name="Z_F565456F_D292_11D4_BCAF_00C026C07CB6_.wvu.Cols" hidden="1">'[52]3 тар.'!$C$1:$E$65536,'[52]3 тар.'!$I$1:$AO$65536</definedName>
    <definedName name="Z_F565456F_D292_11D4_BCAF_00C026C07CB6__wvu_Cols">('[52]3 тар.'!$C:$E,'[52]3 тар.'!$I:$AO)</definedName>
    <definedName name="Z_F5654570_D292_11D4_BCAF_00C026C07CB6_.wvu.Cols" hidden="1">'[52]3 утв.'!$F$1:$H$65536,'[52]3 утв.'!$P$1:$AQ$65536</definedName>
    <definedName name="Z_F5654570_D292_11D4_BCAF_00C026C07CB6__wvu_Cols">('[52]3 утв.'!$F:$H,'[52]3 утв.'!$P:$AQ)</definedName>
    <definedName name="Z_F5654571_D292_11D4_BCAF_00C026C07CB6_.wvu.Cols" hidden="1">'[52]3кв'!$C$1:$E$65536,'[52]3кв'!$N$1:$AX$65536</definedName>
    <definedName name="Z_F5654571_D292_11D4_BCAF_00C026C07CB6__wvu_Cols">('[52]3кв'!$C:$E,'[52]3кв'!$N:$AX)</definedName>
    <definedName name="Z_F5654572_D292_11D4_BCAF_00C026C07CB6_.wvu.Cols" hidden="1">'[52]3кв '!$C$1:$E$65536,'[52]3кв '!$I$1:$AA$65536</definedName>
    <definedName name="Z_F5654572_D292_11D4_BCAF_00C026C07CB6__wvu_Cols">('[52]3кв '!$C:$E,'[52]3кв '!$I:$AA)</definedName>
    <definedName name="Z_F5654573_D292_11D4_BCAF_00C026C07CB6_.wvu.Cols" hidden="1">'[52]4 утв'!$F$1:$H$65536,'[52]4 утв'!$P$1:$AR$65536</definedName>
    <definedName name="Z_F5654573_D292_11D4_BCAF_00C026C07CB6__wvu_Cols">('[52]4 утв'!$F:$H,'[52]4 утв'!$P:$AR)</definedName>
    <definedName name="Z_F5654574_D292_11D4_BCAF_00C026C07CB6_.wvu.Cols" hidden="1">'[52]5'!$F$1:$H$65536,'[52]5'!$P$1:$AR$65536</definedName>
    <definedName name="Z_F5654574_D292_11D4_BCAF_00C026C07CB6__wvu_Cols">('[52]5'!$F:$H,'[52]5'!$P:$AR)</definedName>
    <definedName name="Z_F5654575_D292_11D4_BCAF_00C026C07CB6_.wvu.Cols" hidden="1">'[52]6'!$F$1:$H$65536,'[52]6'!$P$1:$AR$65536</definedName>
    <definedName name="Z_F5654575_D292_11D4_BCAF_00C026C07CB6__wvu_Cols">('[52]6'!$F:$H,'[52]6'!$P:$AR)</definedName>
    <definedName name="Z_F5654576_D292_11D4_BCAF_00C026C07CB6_.wvu.Cols" hidden="1">'[52]7'!$F$1:$H$65536,'[52]7'!$P$1:$AR$65536</definedName>
    <definedName name="Z_F5654576_D292_11D4_BCAF_00C026C07CB6__wvu_Cols">('[52]7'!$F:$H,'[52]7'!$P:$AR)</definedName>
    <definedName name="Z_F5654577_D292_11D4_BCAF_00C026C07CB6_.wvu.Cols" hidden="1">'[52]7 міс'!$C$1:$E$65536,'[52]7 міс'!$N$1:$AX$65536</definedName>
    <definedName name="Z_F5654577_D292_11D4_BCAF_00C026C07CB6__wvu_Cols">('[52]7 міс'!$C:$E,'[52]7 міс'!$N:$AX)</definedName>
    <definedName name="Z_F5654578_D292_11D4_BCAF_00C026C07CB6_.wvu.Cols" hidden="1">'[52]8'!$F$1:$H$65536,'[52]8'!$P$1:$AR$65536</definedName>
    <definedName name="Z_F5654578_D292_11D4_BCAF_00C026C07CB6__wvu_Cols">('[52]8'!$F:$H,'[52]8'!$P:$AR)</definedName>
    <definedName name="Z_F5654579_D292_11D4_BCAF_00C026C07CB6_.wvu.Cols" hidden="1">'[52]8 міс.'!$C$1:$E$65536,'[52]8 міс.'!$N$1:$AX$65536</definedName>
    <definedName name="Z_F5654579_D292_11D4_BCAF_00C026C07CB6__wvu_Cols">('[52]8 міс.'!$C:$E,'[52]8 міс.'!$N:$AX)</definedName>
    <definedName name="Z_F565457A_D292_11D4_BCAF_00C026C07CB6_.wvu.Cols" hidden="1">'[52]812'!$F$1:$H$65536,'[52]812'!$P$1:$AM$65536</definedName>
    <definedName name="Z_F565457A_D292_11D4_BCAF_00C026C07CB6__wvu_Cols">('[52]812'!$F:$H,'[52]812'!$P:$AM)</definedName>
    <definedName name="Z_F565457B_D292_11D4_BCAF_00C026C07CB6_.wvu.Cols" hidden="1">'[52]812 (2)'!$F$1:$H$65536,'[52]812 (2)'!$P$1:$AL$65536</definedName>
    <definedName name="Z_F565457B_D292_11D4_BCAF_00C026C07CB6__wvu_Cols">('[52]812 (2)'!$F:$H,'[52]812 (2)'!$P:$AL)</definedName>
    <definedName name="Z_F565457C_D292_11D4_BCAF_00C026C07CB6_.wvu.Cols" hidden="1">'[52]9'!$F$1:$H$65536,'[52]9'!$P$1:$AP$65536</definedName>
    <definedName name="Z_F565457C_D292_11D4_BCAF_00C026C07CB6__wvu_Cols">('[52]9'!$F:$H,'[52]9'!$P:$AP)</definedName>
    <definedName name="Z_F565457D_D292_11D4_BCAF_00C026C07CB6_.wvu.Cols" hidden="1">'[52]9 (2)'!$C$1:$E$65536,'[52]9 (2)'!$I$1:$AF$65536</definedName>
    <definedName name="Z_F565457D_D292_11D4_BCAF_00C026C07CB6__wvu_Cols">('[52]9 (2)'!$C:$E,'[52]9 (2)'!$I:$AF)</definedName>
    <definedName name="Z_F565457E_D292_11D4_BCAF_00C026C07CB6_.wvu.Cols" hidden="1">'[52]9 міс.'!$C$1:$E$65536,'[52]9 міс.'!$N$1:$AX$65536</definedName>
    <definedName name="Z_F565457E_D292_11D4_BCAF_00C026C07CB6__wvu_Cols">('[52]9 міс.'!$C:$E,'[52]9 міс.'!$N:$AX)</definedName>
    <definedName name="zx">'[17]МТР Газ України'!$F$1</definedName>
    <definedName name="zxc">[18]Inform!$E$38</definedName>
    <definedName name="zzz1">#REF!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hidden="1">{#N/A,#N/A,FALSE,"9PS0"}</definedName>
    <definedName name="ааа">[55]рік!#REF!</definedName>
    <definedName name="авто_1">#REF!</definedName>
    <definedName name="авто_2">#REF!</definedName>
    <definedName name="авто_3">#REF!</definedName>
    <definedName name="авто_4">#REF!</definedName>
    <definedName name="авто_5">'[29]АТ_на 2004_витрати_1'!#REF!</definedName>
    <definedName name="авто_9">[56]Автотранс!#REF!</definedName>
    <definedName name="авто_9п">[56]Автотранс!#REF!</definedName>
    <definedName name="авто_г">#REF!</definedName>
    <definedName name="авто_зв">[56]Автотранс!#REF!</definedName>
    <definedName name="авто_о">[56]Автотранс!#REF!</definedName>
    <definedName name="авто_п">[56]Автотранс!#REF!</definedName>
    <definedName name="АвтоподборВС">#REF!</definedName>
    <definedName name="Адреса_підприємства">#REF!</definedName>
    <definedName name="аен">'[40]МТР Газ України'!$B$4</definedName>
    <definedName name="акт_1">#REF!</definedName>
    <definedName name="акт_2">#REF!</definedName>
    <definedName name="акт_3">#REF!</definedName>
    <definedName name="акт_4">#REF!</definedName>
    <definedName name="акт_г">#REF!</definedName>
    <definedName name="аліріцалоисірьл">#REF!</definedName>
    <definedName name="ам" hidden="1">{"'таб 21'!$A$1:$U$24","'таб 21'!$A$1:$U$1"}</definedName>
    <definedName name="ап" hidden="1">#REF!</definedName>
    <definedName name="аппа" localSheetId="1">[19]!аппа</definedName>
    <definedName name="аппа">[19]!аппа</definedName>
    <definedName name="ар" localSheetId="1">[19]!ар</definedName>
    <definedName name="ар">[19]!ар</definedName>
    <definedName name="арпрдлод">[57]страх!#REF!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ланс_12_45" hidden="1">#N/A</definedName>
    <definedName name="банк_пл">[58]банк!#REF!</definedName>
    <definedName name="ббб">[19]!ббб</definedName>
    <definedName name="безп_9">[59]охорона!#REF!</definedName>
    <definedName name="безп_о">[59]охорона!#REF!</definedName>
    <definedName name="безп_п">[59]охорона!#REF!</definedName>
    <definedName name="бер">'[60]812'!$P$1:$P$65536</definedName>
    <definedName name="бнб" localSheetId="1">[19]!бнб</definedName>
    <definedName name="бнб">[19]!бнб</definedName>
    <definedName name="БПн">[61]Ф2!$E$2</definedName>
    <definedName name="бюдж_п">[62]м_812!$I$1:$I$65536</definedName>
    <definedName name="Бюдж1">[8]рік!#REF!</definedName>
    <definedName name="Бюдж2">[8]рік!#REF!</definedName>
    <definedName name="в" hidden="1">{#N/A,#N/A,FALSE,"9PS0"}</definedName>
    <definedName name="в1">'[63]Цены СНГ'!$B$2</definedName>
    <definedName name="В3">#REF!</definedName>
    <definedName name="вааа" hidden="1">{#N/A,#N/A,FALSE,"9PS0"}</definedName>
    <definedName name="ваи" localSheetId="1">[19]!ваи</definedName>
    <definedName name="ваи">[19]!ваи</definedName>
    <definedName name="вапорт" hidden="1">{#N/A,#N/A,FALSE,"9PS0"}</definedName>
    <definedName name="вер">'[60]812'!$X$1:$X$65536</definedName>
    <definedName name="вид_плана">[64]Рабочий!$A$1:$A$7</definedName>
    <definedName name="вика">[19]!вика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hidden="1">'[52]1998'!$C$1:$E$65536,'[52]1998'!$I$1:$AC$65536</definedName>
    <definedName name="_xlnm.Extract">#REF!</definedName>
    <definedName name="Відпуск">#REF!</definedName>
    <definedName name="відх_оч">'[65] ГВ'!#REF!</definedName>
    <definedName name="відх_пл">'[65] ГВ'!#REF!</definedName>
    <definedName name="вііф" hidden="1">{#N/A,#N/A,FALSE,"9PS0"}</definedName>
    <definedName name="вк" hidden="1">{#N/A,#N/A,FALSE,"9PS0"}</definedName>
    <definedName name="вке6" hidden="1">{#N/A,#N/A,FALSE,"9PS0"}</definedName>
    <definedName name="внешние_поставщики">#REF!</definedName>
    <definedName name="вод_1">[66]Бюджет_шаб_07!#REF!</definedName>
    <definedName name="вод_2">[66]Бюджет_шаб_07!#REF!</definedName>
    <definedName name="вода2" hidden="1">{#N/A,#N/A,FALSE,"9PS0"}</definedName>
    <definedName name="вохр_1">#REF!</definedName>
    <definedName name="вохр_2">'[67]0291'!#REF!</definedName>
    <definedName name="вохр_3">'[67]0291'!#REF!</definedName>
    <definedName name="вохр_4">'[67]0291'!#REF!</definedName>
    <definedName name="вохр_оч">'[67]0291'!#REF!</definedName>
    <definedName name="вохр_пл">'[68]Сторож охор_шаб'!#REF!</definedName>
    <definedName name="впап" hidden="1">{#N/A,#N/A,FALSE,"9PS0"}</definedName>
    <definedName name="все_с_01">#REF!</definedName>
    <definedName name="Встав">[69]Коригування!$W$9:$W$2131,[69]Коригування!$AF$9:$AH$2131,[69]Коригування!$AM$9:$AM$2131,[69]Коригування!$AO$9:$AO$2131,[69]Коригування!$AQ$9:$AQ$2131,[69]Коригування!$AU$9:$AU$2131,[69]Коригування!$AW$9:$AW$2131+[69]Коригування!$AY$9:$BD$2131,[69]Коригування!$BG$9:$BP$2131,[69]Коригування!$BY$9:$BY$2131,[69]Коригування!$CF$9:$CG$2131,[69]Коригування!$CJ$9:$CO$2131,[69]Коригування!$CX$9:$CY$2131,[69]Коригування!$DB$9:$DC$2131,[69]Коригування!$DJ$9:$DJ$2131,[69]Коригування!$DL$9:$DM$2131,[69]Коригування!$DO$9:$DO$2131,[69]Коригування!$DT$9:$DT$2131</definedName>
    <definedName name="ВСЬОГО">#REF!</definedName>
    <definedName name="ВчерашнийДень">#N/A</definedName>
    <definedName name="вы" localSheetId="1">[19]!вы</definedName>
    <definedName name="вы">[19]!вы</definedName>
    <definedName name="выс" hidden="1">{"'таб 21'!$A$1:$U$24","'таб 21'!$A$1:$U$1"}</definedName>
    <definedName name="выц" localSheetId="1">[19]!выц</definedName>
    <definedName name="выц">[19]!выц</definedName>
    <definedName name="Г123">'[70]ВД (анал)'!#REF!</definedName>
    <definedName name="г154">#REF!</definedName>
    <definedName name="гг" hidden="1">{#N/A,#N/A,FALSE,"9PS0"}</definedName>
    <definedName name="ГК" hidden="1">{#N/A,#N/A,TRUE,"попередні"}</definedName>
    <definedName name="Год">'[71]Технич лист'!$F$2:$F$100</definedName>
    <definedName name="госп_п_01">#REF!</definedName>
    <definedName name="госп_п_02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'[60]812'!$AB$1:$AB$65536</definedName>
    <definedName name="ГРУДЕНЬ" hidden="1">{#N/A,#N/A,FALSE,"9PS0"}</definedName>
    <definedName name="группа">[72]PR!$A$1:$A$21</definedName>
    <definedName name="Группа_ДТЭК_внешние_поставщики">#REF!</definedName>
    <definedName name="Группа_ДТЭК_наименование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hidden="1">{"'таб 21'!$A$1:$U$24","'таб 21'!$A$1:$U$1"}</definedName>
    <definedName name="гшд" hidden="1">{#N/A,#N/A,FALSE,"9PS0"}</definedName>
    <definedName name="гшлд" hidden="1">{#N/A,#N/A,FALSE,"9PS0"}</definedName>
    <definedName name="гшщ" hidden="1">{#N/A,#N/A,FALSE,"9PS0"}</definedName>
    <definedName name="гщжзх" hidden="1">{#N/A,#N/A,FALSE,"9PS0"}</definedName>
    <definedName name="Д">#REF!</definedName>
    <definedName name="да" hidden="1">{#N/A,#N/A,FALSE,"9PS0"}</definedName>
    <definedName name="дана" hidden="1">{#N/A,#N/A,FALSE,"9PS0"}</definedName>
    <definedName name="дд">[73]БДР!$A:$IV</definedName>
    <definedName name="ддд">[19]!ддд</definedName>
    <definedName name="дез_1">'[67]0292'!#REF!</definedName>
    <definedName name="дез_2">'[67]0292'!#REF!</definedName>
    <definedName name="дез_3">'[67]0292'!#REF!</definedName>
    <definedName name="дез_4">'[67]0292'!#REF!</definedName>
    <definedName name="дез_г">'[67]0292'!#REF!</definedName>
    <definedName name="дез_оч">'[67]0292'!#REF!</definedName>
    <definedName name="дез_пл">[58]дез!#REF!</definedName>
    <definedName name="дез_сх">'[67]0292'!#REF!</definedName>
    <definedName name="декабрь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'[74]Тариф на транзит'!$D$14</definedName>
    <definedName name="ДОЛ">#REF!</definedName>
    <definedName name="донов">'[75]Тариф на транзит'!$D$14</definedName>
    <definedName name="дрл" hidden="1">{#N/A,#N/A,FALSE,"9PS0"}</definedName>
    <definedName name="е" hidden="1">{#N/A,#N/A,FALSE,"9PS0"}</definedName>
    <definedName name="ег" hidden="1">{#N/A,#N/A,FALSE,"9PS0"}</definedName>
    <definedName name="еда">'[29]АТ_на 2004_витрати_1'!#REF!</definedName>
    <definedName name="едаиоваиліва">[76]Periods!$B$3</definedName>
    <definedName name="екол_1">[77]єк!#REF!</definedName>
    <definedName name="екол_2">[77]єк!#REF!</definedName>
    <definedName name="екол_3">[77]єк!#REF!</definedName>
    <definedName name="екол_4">[77]єк!#REF!</definedName>
    <definedName name="екол_оч">[77]єк!#REF!</definedName>
    <definedName name="екол_пл">#REF!</definedName>
    <definedName name="експл_9">[78]Експл!$J$59</definedName>
    <definedName name="експл_9п">[78]Експл!$I$59</definedName>
    <definedName name="експл_зв">[78]Експл!$E$59</definedName>
    <definedName name="експл_оч">[79]повірка!#REF!</definedName>
    <definedName name="експл_п">[78]Експл!$K$59</definedName>
    <definedName name="експл_пл">[80]вдоск!#REF!</definedName>
    <definedName name="ел_1">[81]енергія!#REF!</definedName>
    <definedName name="ел_2">[81]енергія!#REF!</definedName>
    <definedName name="ел_3">[81]енергія!#REF!</definedName>
    <definedName name="ел_4">[81]енергія!#REF!</definedName>
    <definedName name="ел_г">[81]енергія!#REF!</definedName>
    <definedName name="ен" localSheetId="1">[19]!ен</definedName>
    <definedName name="ен">[19]!ен</definedName>
    <definedName name="Ен_елект" hidden="1">{#N/A,#N/A,FALSE,"9PS0"}</definedName>
    <definedName name="Ен_теплова" hidden="1">{#N/A,#N/A,FALSE,"9PS0"}</definedName>
    <definedName name="еп" hidden="1">{#N/A,#N/A,TRUE,"попередні"}</definedName>
    <definedName name="еь" localSheetId="1">[19]!еь</definedName>
    <definedName name="еь">[19]!еь</definedName>
    <definedName name="є" hidden="1">{#N/A,#N/A,FALSE,"9PS0"}</definedName>
    <definedName name="єз" hidden="1">{#N/A,#N/A,FALSE,"9PS0"}</definedName>
    <definedName name="єшщз" hidden="1">{#N/A,#N/A,FALSE,"9PS0"}</definedName>
    <definedName name="жовт">'[60]812'!$Z$1:$Z$65536</definedName>
    <definedName name="жовтень" hidden="1">{#N/A,#N/A,FALSE,"9PS0"}</definedName>
    <definedName name="жу">'[82]0292'!#REF!</definedName>
    <definedName name="з_работы">#REF!</definedName>
    <definedName name="з8г9" hidden="1">{#N/A,#N/A,FALSE,"9PS0"}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[83]підсумок_спецодяг!#REF!</definedName>
    <definedName name="зах_9п">[83]підсумок_спецодяг!#REF!</definedName>
    <definedName name="зах_г">[83]підсумок_спецодяг!#REF!</definedName>
    <definedName name="зах_зв">[83]підсумок_спецодяг!#REF!</definedName>
    <definedName name="зах_оч">#REF!</definedName>
    <definedName name="зах_п">[83]підсумок_спецодяг!#REF!</definedName>
    <definedName name="зах_пл">#REF!</definedName>
    <definedName name="зах_сх">#REF!</definedName>
    <definedName name="ЗБ">'[84]tar ee 99'!$CT$95:$CT$110</definedName>
    <definedName name="зв">[78]ПЛАН_1вар!$G$1:$G$65536</definedName>
    <definedName name="зв_01">#REF!</definedName>
    <definedName name="зв_1">[85]связь_07!#REF!</definedName>
    <definedName name="зв_2">[85]связь_07!#REF!</definedName>
    <definedName name="зв_2004">[62]м_812!$H$1:$H$65536</definedName>
    <definedName name="зв_9">[78]ПЛАН_1вар!$L$1:$L$65536</definedName>
    <definedName name="зв_9м">[62]м_812!$K$1:$K$65536</definedName>
    <definedName name="зв_оч">[58]связь!#REF!</definedName>
    <definedName name="ЗвітЗа_1квартал">#REF!</definedName>
    <definedName name="ЗвітЗа_3квартали">#REF!</definedName>
    <definedName name="ЗвітЗа_Півріччя">#REF!</definedName>
    <definedName name="ЗвітЗа_Рік">#REF!</definedName>
    <definedName name="зг" hidden="1">{#N/A,#N/A,FALSE,"9PS0"}</definedName>
    <definedName name="земл_пл">#REF!</definedName>
    <definedName name="земраб">#REF!</definedName>
    <definedName name="ззз">[19]!ззз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зшщ" hidden="1">{#N/A,#N/A,FALSE,"9PS0"}</definedName>
    <definedName name="зшщ0" hidden="1">{#N/A,#N/A,FALSE,"9PS0"}</definedName>
    <definedName name="Извлечение_ИМ">#REF!</definedName>
    <definedName name="иии">[19]!иии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і">[22]Inform!$F$2</definedName>
    <definedName name="ів" hidden="1">{#N/A,#N/A,FALSE,"9PS0"}</definedName>
    <definedName name="іваіф">#REF!</definedName>
    <definedName name="івів">'[39]МТР Газ України'!$B$1</definedName>
    <definedName name="іі" hidden="1">{#N/A,#N/A,FALSE,"9PS0"}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[8]рік!#REF!</definedName>
    <definedName name="Інші2">[8]рік!#REF!</definedName>
    <definedName name="іу5" hidden="1">{#N/A,#N/A,FALSE,"9PS0"}</definedName>
    <definedName name="іувп">#REF!</definedName>
    <definedName name="іфакс" hidden="1">{#N/A,#N/A,FALSE,"9PS0"}</definedName>
    <definedName name="іфцу4" hidden="1">{#N/A,#N/A,FALSE,"9PS0"}</definedName>
    <definedName name="іцу">[24]Inform!$G$2</definedName>
    <definedName name="іцу4" hidden="1">{#N/A,#N/A,FALSE,"9PS0"}</definedName>
    <definedName name="й" localSheetId="1">[19]!й</definedName>
    <definedName name="й">[19]!й</definedName>
    <definedName name="й11">#REF!</definedName>
    <definedName name="йц">[86]_Т2!$A$1:$L$144</definedName>
    <definedName name="йц4" hidden="1">{#N/A,#N/A,FALSE,"9PS0"}</definedName>
    <definedName name="йцв" localSheetId="1">[19]!йцв</definedName>
    <definedName name="йцв">[19]!йцв</definedName>
    <definedName name="к" hidden="1">{#N/A,#N/A,FALSE,"9PS0"}</definedName>
    <definedName name="к40">'[87]анализ затрат 1'!#REF!</definedName>
    <definedName name="К41">'[87]анализ затрат 1'!#REF!</definedName>
    <definedName name="к5е" hidden="1">{#N/A,#N/A,FALSE,"9PS0"}</definedName>
    <definedName name="кадри_2">[88]страх!#REF!</definedName>
    <definedName name="кадри_пл">#REF!</definedName>
    <definedName name="кан_сх">[66]Каналізація_07!#REF!</definedName>
    <definedName name="канц_1">'[89]утрим. прим. 08'!#REF!</definedName>
    <definedName name="канц_2">'[89]утрим. прим. 08'!#REF!</definedName>
    <definedName name="канц_3">'[89]утрим. прим. 08'!#REF!</definedName>
    <definedName name="канц_4">'[89]утрим. прим. 08'!#REF!</definedName>
    <definedName name="канц_оч">#REF!</definedName>
    <definedName name="канц_пл">#REF!</definedName>
    <definedName name="катюша" localSheetId="1">[19]!катюша</definedName>
    <definedName name="катюша">[19]!катюша</definedName>
    <definedName name="Катя" hidden="1">{#N/A,#N/A,TRUE,"попередні"}</definedName>
    <definedName name="кв_4">[62]м_812!$AF$1:$AF$65536</definedName>
    <definedName name="кв1">'[60]812'!$M$1:$M$65536</definedName>
    <definedName name="кв2">'[60]812'!$Q$1:$Q$65536</definedName>
    <definedName name="кв3">'[60]812'!$U$1:$U$65536</definedName>
    <definedName name="кв4">'[60]812'!$Y$1:$Y$65536</definedName>
    <definedName name="Квартал_1">#REF!</definedName>
    <definedName name="Квартал_2">#REF!</definedName>
    <definedName name="Квартал_3">#REF!</definedName>
    <definedName name="Квартал_4">#REF!</definedName>
    <definedName name="квіт">'[60]812'!$R$1:$R$65536</definedName>
    <definedName name="ке" localSheetId="1">[19]!ке</definedName>
    <definedName name="ке">[19]!ке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[80]вдоск!$E$9</definedName>
    <definedName name="кен_п">[90]РКМ_свод!#REF!</definedName>
    <definedName name="кен_пл">[80]вдоск!#REF!</definedName>
    <definedName name="кену" hidden="1">{#N/A,#N/A,FALSE,"9PS0"}</definedName>
    <definedName name="кер" localSheetId="1">[19]!кер</definedName>
    <definedName name="кер">[19]!кер</definedName>
    <definedName name="кие" localSheetId="1">[19]!кие</definedName>
    <definedName name="кие">[19]!кие</definedName>
    <definedName name="ккк" hidden="1">{#N/A,#N/A,FALSE,"9PS0"}</definedName>
    <definedName name="кккк" hidden="1">{#N/A,#N/A,FALSE,"9PS0"}</definedName>
    <definedName name="ккккк" localSheetId="1">[19]!ккккк</definedName>
    <definedName name="ккккк">[19]!ккккк</definedName>
    <definedName name="клімат1">[8]рік!#REF!</definedName>
    <definedName name="клімат2">[8]рік!#REF!</definedName>
    <definedName name="клімат3">[8]рік!#REF!</definedName>
    <definedName name="км" localSheetId="1">[19]!км</definedName>
    <definedName name="км">[19]!км</definedName>
    <definedName name="КМКП_НАСЕЛЕННЯ">#REF!</definedName>
    <definedName name="кн" hidden="1">{#N/A,#N/A,FALSE,"9PS0"}</definedName>
    <definedName name="код">[72]PR!$B$1:$B$20</definedName>
    <definedName name="кодсписка">[91]PR!$B$1:$B$24</definedName>
    <definedName name="конец">#REF!</definedName>
    <definedName name="копия">[61]Ф2!$E$2</definedName>
    <definedName name="Критерии_ИМ">#REF!</definedName>
    <definedName name="крт">#REF!</definedName>
    <definedName name="КРТ_22.10.2012">#REF!</definedName>
    <definedName name="кс" hidden="1">{#N/A,#N/A,FALSE,"9PS0"}</definedName>
    <definedName name="КТМ1">[8]рік!#REF!</definedName>
    <definedName name="КТМ2">[8]рік!#REF!</definedName>
    <definedName name="КТМ3">[8]рік!#REF!</definedName>
    <definedName name="ку" hidden="1">{"'таб 21'!$A$1:$U$24","'таб 21'!$A$1:$U$1"}</definedName>
    <definedName name="курс">[92]ФинПоказатели!$C$49</definedName>
    <definedName name="курс_1кв">[93]Stat_forms!$L$1</definedName>
    <definedName name="Курс_долл">#REF!</definedName>
    <definedName name="Курс_ноябрь">#REF!</definedName>
    <definedName name="курс_окт">#REF!</definedName>
    <definedName name="курс_сент">[94]Затраты!$F$3</definedName>
    <definedName name="курс_сс">[95]СС_ТП!$F$2</definedName>
    <definedName name="курс2">'[96]анализ кт'!$B$2</definedName>
    <definedName name="курс2004">#REF!</definedName>
    <definedName name="курс2005">[92]ФинПоказатели!$C$50</definedName>
    <definedName name="курсс">[92]ФинПоказатели!#REF!</definedName>
    <definedName name="кяп" localSheetId="1">[19]!кяп</definedName>
    <definedName name="кяп">[19]!кяп</definedName>
    <definedName name="л" hidden="1">{#N/A,#N/A,FALSE,"9PS0"}</definedName>
    <definedName name="лег_1">#REF!</definedName>
    <definedName name="лег_2">#REF!</definedName>
    <definedName name="лег_3">#REF!</definedName>
    <definedName name="лег_4">#REF!</definedName>
    <definedName name="лег_9">[56]Автотранс!#REF!</definedName>
    <definedName name="лег_9п">[56]Автотранс!#REF!</definedName>
    <definedName name="лег_г">#REF!</definedName>
    <definedName name="лег_зв">[56]Автотранс!#REF!</definedName>
    <definedName name="лег_о">[56]Автотранс!#REF!</definedName>
    <definedName name="лег_п">[56]Автотранс!#REF!</definedName>
    <definedName name="лена">[19]!лена</definedName>
    <definedName name="лж" hidden="1">{#N/A,#N/A,FALSE,"9PS0"}</definedName>
    <definedName name="лип">'[60]812'!$V$1:$V$65536</definedName>
    <definedName name="липень" hidden="1">{#N/A,#N/A,FALSE,"9PS0"}</definedName>
    <definedName name="лист">'[60]812'!$AA$1:$AA$65536</definedName>
    <definedName name="Лист1">#REF!</definedName>
    <definedName name="Лист2">#REF!</definedName>
    <definedName name="ллллл" hidden="1">{#N/A,#N/A,FALSE,"9PS0"}</definedName>
    <definedName name="ло" hidden="1">{#N/A,#N/A,FALSE,"9PS0"}</definedName>
    <definedName name="лолддг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'[97]3'!$A$2:$F$40</definedName>
    <definedName name="Лом_нерж___ср_цена_экс98">#REF!</definedName>
    <definedName name="Лом_нерж___ср_цена_экс99">#REF!</definedName>
    <definedName name="Лом_нерж___тоннаж_экс99_по_странам">#REF!</definedName>
    <definedName name="ЛОМ3">[98]ЛОМ_УКР!$A$2:$H$31</definedName>
    <definedName name="лопорпп" localSheetId="1">[19]!лопорпп</definedName>
    <definedName name="лопорпп">[19]!лопорпп</definedName>
    <definedName name="лор">[19]!лор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'[60]812'!$O$1:$O$65536</definedName>
    <definedName name="лютий" hidden="1">{#N/A,#N/A,FALSE,"9PS0"}</definedName>
    <definedName name="м" hidden="1">{#N/A,#N/A,FALSE,"9PS0"}</definedName>
    <definedName name="м_01">#REF!</definedName>
    <definedName name="м1" hidden="1">{#N/A,#N/A,FALSE,"9PS0"}</definedName>
    <definedName name="М24">#REF!</definedName>
    <definedName name="макет812">'[60]812'!$A$8:$AB$262</definedName>
    <definedName name="мес1">[99]ВВОД!$E$6</definedName>
    <definedName name="мес2">[99]ВВОД!$E$7</definedName>
    <definedName name="Месяц">'[71]Технич лист'!$E$2:$E$23</definedName>
    <definedName name="міяме" hidden="1">{#N/A,#N/A,FALSE,"9PS0"}</definedName>
    <definedName name="мм">[100]ВВОД!$F$7</definedName>
    <definedName name="МММ">#REF!</definedName>
    <definedName name="Мой_лист">MID(CELL("имяфайла",[101]База!$E$1),SEARCH("[",CELL("имяфайла",[101]База!$E$1)),256)&amp;"!"</definedName>
    <definedName name="мощ">[102]assump!#REF!</definedName>
    <definedName name="мощности">[102]assump!#REF!</definedName>
    <definedName name="мощность">'[75]Тариф на транзит'!$D$14</definedName>
    <definedName name="мр">#REF!</definedName>
    <definedName name="мцм" hidden="1">{"'таб 21'!$A$1:$U$24","'таб 21'!$A$1:$U$1"}</definedName>
    <definedName name="н" hidden="1">{#N/A,#N/A,FALSE,"9PS0"}</definedName>
    <definedName name="н7ш" hidden="1">{#N/A,#N/A,FALSE,"9PS0"}</definedName>
    <definedName name="Назва_звіту">[4]Звіти!$B$2:$B$6</definedName>
    <definedName name="НазваПроекту">'[71]Технич лист'!$C$2:$C$6</definedName>
    <definedName name="Наименование">[103]Ф2!$E$2</definedName>
    <definedName name="наименование_направления">[104]PR!$C$4:$C$32</definedName>
    <definedName name="НаклРасхФ2Д" hidden="1">{#N/A,#N/A,FALSE,"9PS0"}</definedName>
    <definedName name="НаклРасхФ5" hidden="1">{#N/A,#N/A,FALSE,"9PS0"}</definedName>
    <definedName name="НАСЕЛЕННЯ">#REF!</definedName>
    <definedName name="населення1">'[105]Тариф на транзит'!$D$14</definedName>
    <definedName name="нг" hidden="1">{#N/A,#N/A,FALSE,"9PS0"}</definedName>
    <definedName name="нгн" hidden="1">{#N/A,#N/A,TRUE,"попередні"}</definedName>
    <definedName name="НДС">1.2</definedName>
    <definedName name="ненененнен" hidden="1">{#N/A,#N/A,FALSE,"9PS0"}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" hidden="1">{#N/A,#N/A,FALSE,"9PS0"}</definedName>
    <definedName name="НКРЕ">#REF!</definedName>
    <definedName name="нн" hidden="1">{#N/A,#N/A,FALSE,"9PS0"}</definedName>
    <definedName name="ног" localSheetId="1">[19]!ног</definedName>
    <definedName name="ног">[19]!ног</definedName>
    <definedName name="Номер">[4]Звіти!$A$2:$A$6</definedName>
    <definedName name="нпи" localSheetId="1">[19]!нпи</definedName>
    <definedName name="нпи">[19]!нпи</definedName>
    <definedName name="нь" hidden="1">{#N/A,#N/A,TRUE,"попередні"}</definedName>
    <definedName name="о" hidden="1">'[106]7 міс'!$C$1:$E$65536,'[106]7 міс'!$N$1:$AX$65536</definedName>
    <definedName name="оалдо" hidden="1">{#N/A,#N/A,FALSE,"9PS0"}</definedName>
    <definedName name="_xlnm.Print_Area" localSheetId="0">структура!$A$1:$AS$77</definedName>
    <definedName name="_xlnm.Print_Area" localSheetId="1">'структура тр'!$A$1:$G$36</definedName>
    <definedName name="_xlnm.Print_Area">'[107]Незав.пр-во '!$A:$IV</definedName>
    <definedName name="облік">[108]скрыть!$D$4:$D$6</definedName>
    <definedName name="облікГВП">[108]скрыть!$G$4:$G$6</definedName>
    <definedName name="огшщ" hidden="1">{#N/A,#N/A,FALSE,"9PS0"}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[83]підсумок_спецодяг!#REF!</definedName>
    <definedName name="одяг_9п">[83]підсумок_спецодяг!#REF!</definedName>
    <definedName name="одяг_г">[83]підсумок_спецодяг!#REF!</definedName>
    <definedName name="одяг_зв">[83]підсумок_спецодяг!#REF!</definedName>
    <definedName name="одяг_оч">#REF!</definedName>
    <definedName name="одяг_п">[83]підсумок_спецодяг!#REF!</definedName>
    <definedName name="одяг_пл">#REF!</definedName>
    <definedName name="олр">'[82]0210'!#REF!</definedName>
    <definedName name="ооо">[19]!ооо</definedName>
    <definedName name="оор" hidden="1">'[109]3 не сокр.'!$F$1:$H$65536,'[109]3 не сокр.'!$P$1:$AQ$65536</definedName>
    <definedName name="ОПРсРТС">#REF!</definedName>
    <definedName name="осн">[99]ВВОД!$B$9</definedName>
    <definedName name="осн_2" hidden="1">{#N/A,#N/A,FALSE,"9PS0"}</definedName>
    <definedName name="Отсорт_Д_СВ">#REF!</definedName>
    <definedName name="отчет_2005">'[110]812'!$F$1:$F$65536</definedName>
    <definedName name="отчет_9мес">'[60]812'!$K$1:$K$65536</definedName>
    <definedName name="оц_пл">#REF!</definedName>
    <definedName name="оч_г">[78]ПЛАН_1вар!$N$1:$N$65536</definedName>
    <definedName name="оч_рік">[62]м_812!$L$1:$L$65536</definedName>
    <definedName name="очік_ен">[64]дох!#REF!</definedName>
    <definedName name="очік_ст">[64]дох!#REF!</definedName>
    <definedName name="очікув">'[60]812'!$J$1:$J$65536</definedName>
    <definedName name="П1222">#REF!</definedName>
    <definedName name="па" hidden="1">{#N/A,#N/A,FALSE,"9PS0"}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и" hidden="1">{"'таб 21'!$A$1:$U$24","'таб 21'!$A$1:$U$1"}</definedName>
    <definedName name="Период">[103]Ф2!$F$4</definedName>
    <definedName name="ПериодОтчёта">'[103]Технич лист'!$B$2:$B$7</definedName>
    <definedName name="пит_1">#REF!</definedName>
    <definedName name="пит_2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'[29]АТ_на 2004_витрати_1'!#REF!</definedName>
    <definedName name="пл">#REF!</definedName>
    <definedName name="пл_1">[111]План!$H$1:$H$65536</definedName>
    <definedName name="пл_10">[112]План!$J$1:$J$65536</definedName>
    <definedName name="пл_2">[111]План!$I$1:$I$65536</definedName>
    <definedName name="пл_3">[111]План!$J$1:$J$65536</definedName>
    <definedName name="пл_4">[111]План!$K$1:$K$65536</definedName>
    <definedName name="пл_9">[78]ПЛАН_1вар!$K$1:$K$65536</definedName>
    <definedName name="пл_вп">#REF!</definedName>
    <definedName name="пл_вп1">#REF!</definedName>
    <definedName name="пл_вп2">#REF!</definedName>
    <definedName name="пл_вт">#REF!</definedName>
    <definedName name="пл_вт1">#REF!</definedName>
    <definedName name="пл_вт2">#REF!</definedName>
    <definedName name="пл_г">[78]ПЛАН_1вар!$M$1:$M$65536</definedName>
    <definedName name="пл_о">[111]План!$F$1:$F$65536</definedName>
    <definedName name="пл_п">[111]План!#REF!</definedName>
    <definedName name="пл_пр">#REF!</definedName>
    <definedName name="пл_пр1">#REF!</definedName>
    <definedName name="пл_пр2">#REF!</definedName>
    <definedName name="пл_скор">[62]м_812!$J$1:$J$65536</definedName>
    <definedName name="пл_ц">#REF!</definedName>
    <definedName name="пл_ц1">#REF!</definedName>
    <definedName name="пл_ц2">#REF!</definedName>
    <definedName name="пл_ч">#REF!</definedName>
    <definedName name="пл_ч1">#REF!</definedName>
    <definedName name="пл_ч2">#REF!</definedName>
    <definedName name="пла">[113]рік!#REF!</definedName>
    <definedName name="план" hidden="1">{#N/A,#N/A,FALSE,"9PS0"}</definedName>
    <definedName name="пмиот" hidden="1">{#N/A,#N/A,FALSE,"9PS0"}</definedName>
    <definedName name="пмпрм" hidden="1">{"'таб 21'!$A$1:$U$24","'таб 21'!$A$1:$U$1"}</definedName>
    <definedName name="пмсчс" hidden="1">{#N/A,#N/A,FALSE,"9PS0"}</definedName>
    <definedName name="пнркм_п_01">#REF!</definedName>
    <definedName name="пнркм_с_01">#REF!</definedName>
    <definedName name="пнркм_ф_01">#REF!</definedName>
    <definedName name="поверхи">[108]скрыть!$B$4:$B$9</definedName>
    <definedName name="под_пл">[58]компод!#REF!</definedName>
    <definedName name="подр">#REF!</definedName>
    <definedName name="пож_пл">[58]пож!#REF!</definedName>
    <definedName name="пож_сх">'[114]Пожеж_ ох_08_довед'!#REF!</definedName>
    <definedName name="пороп" hidden="1">{"'таб 21'!$A$1:$U$24","'таб 21'!$A$1:$U$1"}</definedName>
    <definedName name="Построение_жука">[19]!Построение_жука</definedName>
    <definedName name="ппп">#REF!</definedName>
    <definedName name="пр" hidden="1">{#N/A,#N/A,FALSE,"9PS0"}</definedName>
    <definedName name="пр_1">[78]ПЛАН_1вар!$P$1:$P$65536</definedName>
    <definedName name="пр_1кв">[62]м_812!$N$1:$N$65536</definedName>
    <definedName name="пр_2">[78]ПЛАН_1вар!$Q$1:$Q$65536</definedName>
    <definedName name="пр_2кв">[62]м_812!$O$1:$O$65536</definedName>
    <definedName name="пр_3">[78]ПЛАН_1вар!$R$1:$R$65536</definedName>
    <definedName name="пр_3кв">[62]м_812!$P$1:$P$65536</definedName>
    <definedName name="пр_4">[78]ПЛАН_1вар!$S$1:$S$65536</definedName>
    <definedName name="пр_4кв">[62]м_812!$Q$1:$Q$65536</definedName>
    <definedName name="пр_г">[78]ПЛАН_1вар!$O$1:$O$65536</definedName>
    <definedName name="пр_зв">[58]проезд!#REF!</definedName>
    <definedName name="пр_оч">'[115]0210'!#REF!</definedName>
    <definedName name="пр_пл">[58]проезд!#REF!</definedName>
    <definedName name="пр_рік">[62]м_812!$M$1:$M$65536</definedName>
    <definedName name="пра" hidden="1">{#N/A,#N/A,FALSE,"9PS0"}</definedName>
    <definedName name="Признак">'[103]Технич лист'!$A$2:$A$4</definedName>
    <definedName name="про" hidden="1">{#N/A,#N/A,FALSE,"9PS0"}</definedName>
    <definedName name="прог_9м">[64]дох!#REF!</definedName>
    <definedName name="проект">'[60]812'!$L$1:$L$65536</definedName>
    <definedName name="прочие" hidden="1">{"'таб 21'!$A$1:$U$24","'таб 21'!$A$1:$U$1"}</definedName>
    <definedName name="птоа">[102]assump!#REF!</definedName>
    <definedName name="ПУУ" localSheetId="1">[19]!ПУУ</definedName>
    <definedName name="ПУУ">[19]!ПУУ</definedName>
    <definedName name="пьрмюридрдж" hidden="1">{#N/A,#N/A,FALSE,"9PS0"}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[57]страх!#REF!</definedName>
    <definedName name="РЕГ">#REF!</definedName>
    <definedName name="Регіон">#REF!</definedName>
    <definedName name="режим" hidden="1">{#N/A,#N/A,FALSE,"9PS0"}</definedName>
    <definedName name="рел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hidden="1">{#N/A,#N/A,FALSE,"9PS0"}</definedName>
    <definedName name="ро" hidden="1">{#N/A,#N/A,FALSE,"9PS0"}</definedName>
    <definedName name="рое" hidden="1">{#N/A,#N/A,FALSE,"9PS0"}</definedName>
    <definedName name="Розр1">[8]рік!#REF!</definedName>
    <definedName name="Розр2">[8]рік!#REF!</definedName>
    <definedName name="Розр3">[8]рік!#REF!</definedName>
    <definedName name="рол" hidden="1">{"'таб 21'!$A$1:$U$24","'таб 21'!$A$1:$U$1"}</definedName>
    <definedName name="рпнрп">#REF!</definedName>
    <definedName name="рпс_п_01">#REF!</definedName>
    <definedName name="рпс_с_01">#REF!</definedName>
    <definedName name="рпс_ф_01">#REF!</definedName>
    <definedName name="рр">#REF!</definedName>
    <definedName name="с">[47]assump!#REF!</definedName>
    <definedName name="сан_1">[116]сан_гиг!#REF!</definedName>
    <definedName name="сан_2">[116]сан_гиг!#REF!</definedName>
    <definedName name="сан_3">[116]сан_гиг!#REF!</definedName>
    <definedName name="сан_4">[116]сан_гиг!#REF!</definedName>
    <definedName name="сан_оч">'[115]0516'!#REF!</definedName>
    <definedName name="сан_сх">[116]сан_гиг!#REF!</definedName>
    <definedName name="свицу" hidden="1">{#N/A,#N/A,FALSE,"9PS0"}</definedName>
    <definedName name="свод">[62]м_812!$A$1:$AL$65536</definedName>
    <definedName name="серп">'[60]812'!$W$1:$W$65536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'[60]812'!$N$1:$N$65536</definedName>
    <definedName name="січен07" hidden="1">{#N/A,#N/A,FALSE,"9PS0"}</definedName>
    <definedName name="січень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'[60]812'!$I$1:$I$65536</definedName>
    <definedName name="службы">#REF!</definedName>
    <definedName name="см">#REF!</definedName>
    <definedName name="соц_1">'[78]Інші витрати'!$M$65</definedName>
    <definedName name="соц_2">'[78]Інші витрати'!$N$65</definedName>
    <definedName name="соц_3">'[78]Інші витрати'!$O$65</definedName>
    <definedName name="соц_4">'[78]Інші витрати'!$P$65</definedName>
    <definedName name="соц_9">'[78]Інші витрати'!$I$65</definedName>
    <definedName name="соц_9п">'[78]Інші витрати'!$H$65</definedName>
    <definedName name="соц_зв">'[78]Інші витрати'!$D$65</definedName>
    <definedName name="соц_о">'[78]Інші витрати'!$K$65</definedName>
    <definedName name="соц_п">'[78]Інші витрати'!$J$65</definedName>
    <definedName name="соцдирекция" hidden="1">{#N/A,#N/A,TRUE,"попередні"}</definedName>
    <definedName name="спец">'[29]АТ_на 2004_витрати_1'!#REF!</definedName>
    <definedName name="список">[91]PR!$A$1:$A$25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срзав_п_01">#REF!</definedName>
    <definedName name="срзав_с_01">#REF!</definedName>
    <definedName name="срзав_ф_01">#REF!</definedName>
    <definedName name="СтавкаННП" hidden="1">[117]Нормативы!$C$2</definedName>
    <definedName name="старое" localSheetId="1">[19]!старое</definedName>
    <definedName name="старое">[19]!старое</definedName>
    <definedName name="статьи">[62]м_812!$D$1:$D$65536</definedName>
    <definedName name="стимость">[47]assump!#REF!</definedName>
    <definedName name="стоо_1">#REF!</definedName>
    <definedName name="стор_1">#REF!</definedName>
    <definedName name="стор_2">'[67]0291'!#REF!</definedName>
    <definedName name="стор_3">'[67]0291'!#REF!</definedName>
    <definedName name="стор_4">'[67]0291'!#REF!</definedName>
    <definedName name="стор_оч">'[67]0291'!#REF!</definedName>
    <definedName name="стор_пл">'[68]Сторож охор_шаб'!#REF!</definedName>
    <definedName name="страх_1">[88]страх!#REF!</definedName>
    <definedName name="страх_2">[88]страх!#REF!</definedName>
    <definedName name="страх_3">[88]страх!#REF!</definedName>
    <definedName name="страх_4">[88]страх!#REF!</definedName>
    <definedName name="страх_г">[88]страх!#REF!</definedName>
    <definedName name="страх_оч">[88]страх!#REF!</definedName>
    <definedName name="страх_пл">[58]страх!#REF!</definedName>
    <definedName name="сфы" localSheetId="1">[19]!сфы</definedName>
    <definedName name="сфы">[19]!сфы</definedName>
    <definedName name="сцу" localSheetId="1">[19]!сцу</definedName>
    <definedName name="сцу">[19]!сцу</definedName>
    <definedName name="т">[118]Inform!$E$6</definedName>
    <definedName name="таблица">#REF!</definedName>
    <definedName name="Таблоборудование">#REF!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[81]енергія!#REF!</definedName>
    <definedName name="теп_2">[81]енергія!#REF!</definedName>
    <definedName name="теп_3">[81]енергія!#REF!</definedName>
    <definedName name="теп_4">[81]енергія!#REF!</definedName>
    <definedName name="теп_г">[81]енергія!#REF!</definedName>
    <definedName name="Теплов" hidden="1">{#N/A,#N/A,FALSE,"9PS0"}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опливо">#REF!</definedName>
    <definedName name="тпр" hidden="1">{#N/A,#N/A,FALSE,"9PS0"}</definedName>
    <definedName name="тр" hidden="1">{"'таб 21'!$A$1:$U$24","'таб 21'!$A$1:$U$1"}</definedName>
    <definedName name="трав">'[60]812'!$S$1:$S$65536</definedName>
    <definedName name="травень" hidden="1">{#N/A,#N/A,FALSE,"9PS0"}</definedName>
    <definedName name="ТРМ" hidden="1">{#N/A,#N/A,FALSE,"9PS0"}</definedName>
    <definedName name="ттт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 localSheetId="1">[19]!у</definedName>
    <definedName name="у">[19]!у</definedName>
    <definedName name="у56" hidden="1">{#N/A,#N/A,FALSE,"9PS0"}</definedName>
    <definedName name="уа" localSheetId="1">[19]!уа</definedName>
    <definedName name="уа">[19]!уа</definedName>
    <definedName name="увк6е" hidden="1">{#N/A,#N/A,FALSE,"9PS0"}</definedName>
    <definedName name="увкн" hidden="1">{#N/A,#N/A,FALSE,"9PS0"}</definedName>
    <definedName name="уекнр" hidden="1">{#N/A,#N/A,FALSE,"9PS0"}</definedName>
    <definedName name="УЖДТ">[19]!УЖДТ</definedName>
    <definedName name="Уз">#REF!</definedName>
    <definedName name="Уз_б">#REF!</definedName>
    <definedName name="Уз_і">#REF!</definedName>
    <definedName name="Уз_н">#REF!</definedName>
    <definedName name="уі5" hidden="1">{#N/A,#N/A,FALSE,"9PS0"}</definedName>
    <definedName name="ук" localSheetId="1">[19]!ук</definedName>
    <definedName name="ук">[19]!ук</definedName>
    <definedName name="ук46" hidden="1">{#N/A,#N/A,FALSE,"9PS0"}</definedName>
    <definedName name="ук56н" hidden="1">{#N/A,#N/A,FALSE,"9PS0"}</definedName>
    <definedName name="укау" localSheetId="1">[19]!укау</definedName>
    <definedName name="укау">[19]!укау</definedName>
    <definedName name="уке">[119]Inform!$G$2</definedName>
    <definedName name="укп" localSheetId="1">[19]!укп</definedName>
    <definedName name="укп">[19]!укп</definedName>
    <definedName name="_xlnm.Criteria">#REF!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ТГ">'[38]МТР Газ України'!$B$4</definedName>
    <definedName name="УХ">#REF!</definedName>
    <definedName name="ухват">#REF!</definedName>
    <definedName name="уыяпчср">[47]assump!#REF!</definedName>
    <definedName name="Ф">#REF!</definedName>
    <definedName name="ф_вп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'[110]Технич лист'!$A$2:$A$4</definedName>
    <definedName name="Ф5_97">[120]Ф5_97!$A$3:$O$233</definedName>
    <definedName name="Ф6_96">[14]импортеры96!$A$3:$O$322</definedName>
    <definedName name="Ф6_97">[14]импортеры97!$A$3:$O$306</definedName>
    <definedName name="Ф7_цены">[13]Ф7_цены!$A$1:$F$17</definedName>
    <definedName name="Ф8_цены">[13]Ф8_цены!$A$1:$F$18</definedName>
    <definedName name="Факс">#REF!</definedName>
    <definedName name="факт" hidden="1">{#N/A,#N/A,FALSE,"9PS0"}</definedName>
    <definedName name="февраль" hidden="1">{#N/A,#N/A,FALSE,"9PS0"}</definedName>
    <definedName name="фів">'[40]МТР Газ України'!$B$4</definedName>
    <definedName name="філіали2" hidden="1">{#N/A,#N/A,FALSE,"9PS0"}</definedName>
    <definedName name="філії">[121]Лист1!$C$4:$C$11</definedName>
    <definedName name="фс" localSheetId="1">[19]!фс</definedName>
    <definedName name="фс">[19]!фс</definedName>
    <definedName name="фсьж" hidden="1">{#N/A,#N/A,FALSE,"9PS0"}</definedName>
    <definedName name="фф">'[51]МТР Газ України'!$F$1</definedName>
    <definedName name="ффф">[47]assump!#REF!</definedName>
    <definedName name="фы" hidden="1">#REF!</definedName>
    <definedName name="фыв" localSheetId="1">[19]!фыв</definedName>
    <definedName name="фыв">[19]!фыв</definedName>
    <definedName name="хшщ" hidden="1">{#N/A,#N/A,FALSE,"9PS0"}</definedName>
    <definedName name="ца" localSheetId="1">[19]!ца</definedName>
    <definedName name="ца">[19]!ца</definedName>
    <definedName name="цркм_п_01">#REF!</definedName>
    <definedName name="цркм_с_01">#REF!</definedName>
    <definedName name="цркм_ф_01">#REF!</definedName>
    <definedName name="цу" localSheetId="1">[19]!цу</definedName>
    <definedName name="цу">[19]!цу</definedName>
    <definedName name="цуа" hidden="1">{#N/A,#N/A,TRUE,"попередні"}</definedName>
    <definedName name="цув" localSheetId="1">[19]!цув</definedName>
    <definedName name="цув">[19]!цув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hidden="1">{#N/A,#N/A,FALSE,"9PS0"}</definedName>
    <definedName name="черв">'[60]812'!$T$1:$T$65536</definedName>
    <definedName name="червень" hidden="1">{#N/A,#N/A,FALSE,"9PS0"}</definedName>
    <definedName name="червень05" hidden="1">{#N/A,#N/A,FALSE,"9PS0"}</definedName>
    <definedName name="Черта">#REF!</definedName>
    <definedName name="ЧУГУН3">[98]Чугун_Украина!$A$2:$H$20</definedName>
    <definedName name="чцй" hidden="1">{"'таб 21'!$A$1:$U$24","'таб 21'!$A$1:$U$1"}</definedName>
    <definedName name="ш9з" hidden="1">{#N/A,#N/A,FALSE,"9PS0"}</definedName>
    <definedName name="шг9шзщ" hidden="1">{#N/A,#N/A,FALSE,"9PS0"}</definedName>
    <definedName name="шифр">[72]Шифр!$B$1:$B$65</definedName>
    <definedName name="шифр_группа_активы">[104]PR!$D$4:$D$31</definedName>
    <definedName name="шифрВ">[91]Шифр!$E$1:$E$44</definedName>
    <definedName name="ШифрВитр">[122]ДопШифры!$A$29:$A$77</definedName>
    <definedName name="шифрП">[91]Шифр!$B$1:$B$21</definedName>
    <definedName name="ШифрПост">[122]ДопШифры!$A$1:$A$28</definedName>
    <definedName name="шол" hidden="1">{#N/A,#N/A,FALSE,"9PS0"}</definedName>
    <definedName name="шшш">[19]!шшш</definedName>
    <definedName name="шшшш" localSheetId="1">[19]!шшшш</definedName>
    <definedName name="шшшш">[19]!шшшш</definedName>
    <definedName name="шщ" hidden="1">{#N/A,#N/A,FALSE,"9PS0"}</definedName>
    <definedName name="шщж" hidden="1">{#N/A,#N/A,FALSE,"9PS0"}</definedName>
    <definedName name="щ0ш" hidden="1">{#N/A,#N/A,FALSE,"9PS0"}</definedName>
    <definedName name="щдж" hidden="1">{#N/A,#N/A,FALSE,"9PS0"}</definedName>
    <definedName name="щж" hidden="1">{#N/A,#N/A,FALSE,"9PS0"}</definedName>
    <definedName name="щз" hidden="1">{#N/A,#N/A,FALSE,"9PS0"}</definedName>
    <definedName name="щзшзх" hidden="1">{#N/A,#N/A,FALSE,"9PS0"}</definedName>
    <definedName name="щзю" localSheetId="1">[19]!щзю</definedName>
    <definedName name="щзю">[19]!щзю</definedName>
    <definedName name="ьг" localSheetId="1">[19]!ьг</definedName>
    <definedName name="ьг">[19]!ьг</definedName>
    <definedName name="ывм" localSheetId="1">[19]!ывм</definedName>
    <definedName name="ывм">[19]!ывм</definedName>
    <definedName name="ывы" hidden="1">{#N/A,#N/A,FALSE,"9PS0"}</definedName>
    <definedName name="ым" localSheetId="1">[19]!ым</definedName>
    <definedName name="ым">[19]!ым</definedName>
    <definedName name="ыы" hidden="1">#REF!</definedName>
    <definedName name="Экспорт_99_1">[123]Экспорт_99_1!$A$2:$F$29</definedName>
    <definedName name="Экспорт_99_2">[123]Экспорт_99_2!$A$1:$F$27</definedName>
    <definedName name="Экспорт_99_3">[123]Экспорт_99_3!$A$1:$H$34</definedName>
    <definedName name="эээ">[19]!эээ</definedName>
    <definedName name="юб">'[82]0210'!#REF!</definedName>
    <definedName name="югш" hidden="1">{#N/A,#N/A,TRUE,"попередні"}</definedName>
    <definedName name="ює" hidden="1">{#N/A,#N/A,FALSE,"9PS0"}</definedName>
    <definedName name="ююю" localSheetId="1">[19]!ююю</definedName>
    <definedName name="ююю">[19]!ююю</definedName>
    <definedName name="япк" localSheetId="1">[19]!япк</definedName>
    <definedName name="япк">[19]!япк</definedName>
    <definedName name="яся" localSheetId="1">[19]!яся</definedName>
    <definedName name="яся">[19]!яся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60" i="1" l="1"/>
  <c r="AI57" i="1"/>
  <c r="AH57" i="1"/>
  <c r="AG57" i="1"/>
  <c r="Z57" i="1"/>
  <c r="Q57" i="1"/>
  <c r="P57" i="1"/>
  <c r="O57" i="1"/>
  <c r="AI38" i="1"/>
  <c r="AI54" i="1" s="1"/>
  <c r="AH38" i="1"/>
  <c r="AH54" i="1" s="1"/>
  <c r="AG38" i="1"/>
  <c r="AG54" i="1" s="1"/>
  <c r="Z38" i="1"/>
  <c r="Z54" i="1" s="1"/>
  <c r="Q38" i="1"/>
  <c r="Q54" i="1" s="1"/>
  <c r="P38" i="1"/>
  <c r="P54" i="1" s="1"/>
  <c r="O38" i="1"/>
  <c r="O54" i="1" s="1"/>
  <c r="AI29" i="1"/>
  <c r="AH29" i="1"/>
  <c r="AG29" i="1"/>
  <c r="Z29" i="1"/>
  <c r="Q29" i="1"/>
  <c r="P29" i="1"/>
  <c r="O29" i="1"/>
  <c r="O67" i="1" l="1"/>
  <c r="AG67" i="1"/>
  <c r="P67" i="1"/>
  <c r="AH67" i="1"/>
  <c r="Q67" i="1"/>
  <c r="AI67" i="1"/>
  <c r="AG68" i="1" l="1"/>
  <c r="AI68" i="1"/>
  <c r="AH68" i="1"/>
  <c r="P68" i="1" l="1"/>
  <c r="O68" i="1"/>
  <c r="Q68" i="1"/>
  <c r="AR29" i="1" l="1"/>
  <c r="N68" i="1" l="1"/>
  <c r="AF68" i="1" l="1"/>
  <c r="AP68" i="1" l="1"/>
  <c r="AO68" i="1"/>
  <c r="AR68" i="1"/>
  <c r="AQ68" i="1"/>
  <c r="H68" i="1" l="1"/>
  <c r="F68" i="1" l="1"/>
  <c r="G68" i="1"/>
  <c r="Z68" i="1" l="1"/>
  <c r="X68" i="1" l="1"/>
  <c r="Y68" i="1"/>
  <c r="H29" i="1" l="1"/>
  <c r="AF29" i="1" l="1"/>
  <c r="N29" i="1"/>
  <c r="AO29" i="1"/>
  <c r="E29" i="1"/>
  <c r="W29" i="1"/>
  <c r="AP29" i="1" l="1"/>
  <c r="X29" i="1"/>
  <c r="F29" i="1"/>
  <c r="AQ29" i="1"/>
  <c r="Y29" i="1"/>
  <c r="G29" i="1"/>
  <c r="E68" i="1" l="1"/>
  <c r="W68" i="1" l="1"/>
  <c r="AQ14" i="1" l="1"/>
  <c r="AH14" i="1"/>
  <c r="Y14" i="1"/>
  <c r="P14" i="1"/>
  <c r="G14" i="1"/>
  <c r="W14" i="1"/>
  <c r="N14" i="1"/>
  <c r="AF14" i="1"/>
  <c r="E14" i="1"/>
  <c r="AO14" i="1"/>
  <c r="O14" i="1"/>
  <c r="X14" i="1"/>
  <c r="AP14" i="1"/>
  <c r="F14" i="1"/>
  <c r="AG14" i="1"/>
  <c r="AI14" i="1"/>
  <c r="H14" i="1"/>
  <c r="AR14" i="1"/>
  <c r="Q14" i="1"/>
  <c r="Z14" i="1"/>
  <c r="P20" i="1" l="1"/>
  <c r="P13" i="1" s="1"/>
  <c r="G20" i="1"/>
  <c r="G13" i="1" s="1"/>
  <c r="AH20" i="1"/>
  <c r="AH13" i="1" s="1"/>
  <c r="Y20" i="1"/>
  <c r="Y13" i="1" s="1"/>
  <c r="AQ20" i="1"/>
  <c r="AQ13" i="1" s="1"/>
  <c r="AG20" i="1"/>
  <c r="AG13" i="1" s="1"/>
  <c r="X20" i="1"/>
  <c r="X13" i="1" s="1"/>
  <c r="O20" i="1"/>
  <c r="O13" i="1" s="1"/>
  <c r="F20" i="1"/>
  <c r="F13" i="1" s="1"/>
  <c r="AP20" i="1"/>
  <c r="AP13" i="1" s="1"/>
  <c r="N20" i="1"/>
  <c r="N13" i="1" s="1"/>
  <c r="AF20" i="1"/>
  <c r="AF13" i="1" s="1"/>
  <c r="W20" i="1"/>
  <c r="W13" i="1" s="1"/>
  <c r="AO20" i="1"/>
  <c r="AO13" i="1" s="1"/>
  <c r="E20" i="1"/>
  <c r="E13" i="1" s="1"/>
  <c r="H20" i="1"/>
  <c r="H13" i="1" s="1"/>
  <c r="AR20" i="1"/>
  <c r="AR13" i="1" s="1"/>
  <c r="Q20" i="1"/>
  <c r="Q13" i="1" s="1"/>
  <c r="AI20" i="1"/>
  <c r="AI13" i="1" s="1"/>
  <c r="Z20" i="1"/>
  <c r="Z13" i="1" s="1"/>
  <c r="AO28" i="1" l="1"/>
  <c r="AO35" i="1" s="1"/>
  <c r="W28" i="1"/>
  <c r="W35" i="1" s="1"/>
  <c r="AF28" i="1"/>
  <c r="AF35" i="1" s="1"/>
  <c r="N28" i="1"/>
  <c r="N35" i="1" s="1"/>
  <c r="E28" i="1"/>
  <c r="E35" i="1" s="1"/>
  <c r="F28" i="1"/>
  <c r="F35" i="1" s="1"/>
  <c r="AP28" i="1"/>
  <c r="AP35" i="1" s="1"/>
  <c r="X28" i="1"/>
  <c r="X35" i="1" s="1"/>
  <c r="AG28" i="1"/>
  <c r="AG35" i="1" s="1"/>
  <c r="O28" i="1"/>
  <c r="O35" i="1" s="1"/>
  <c r="AI28" i="1"/>
  <c r="AI35" i="1" s="1"/>
  <c r="Q28" i="1"/>
  <c r="Q35" i="1" s="1"/>
  <c r="Z28" i="1"/>
  <c r="Z35" i="1" s="1"/>
  <c r="H28" i="1"/>
  <c r="H35" i="1" s="1"/>
  <c r="AR28" i="1"/>
  <c r="AR35" i="1" s="1"/>
  <c r="P28" i="1"/>
  <c r="P35" i="1" s="1"/>
  <c r="AH28" i="1"/>
  <c r="AH35" i="1" s="1"/>
  <c r="AQ28" i="1"/>
  <c r="AQ35" i="1" s="1"/>
  <c r="Y28" i="1"/>
  <c r="Y35" i="1" s="1"/>
  <c r="G28" i="1"/>
  <c r="G35" i="1" s="1"/>
  <c r="W60" i="1" l="1"/>
  <c r="AF60" i="1"/>
  <c r="E60" i="1"/>
  <c r="N60" i="1"/>
  <c r="AP60" i="1"/>
  <c r="Y60" i="1"/>
  <c r="G60" i="1"/>
  <c r="H60" i="1"/>
  <c r="H57" i="1" s="1"/>
  <c r="N57" i="1"/>
  <c r="AQ60" i="1" l="1"/>
  <c r="AQ57" i="1" s="1"/>
  <c r="F60" i="1"/>
  <c r="W57" i="1"/>
  <c r="AO60" i="1"/>
  <c r="AF57" i="1"/>
  <c r="AR60" i="1"/>
  <c r="AR57" i="1" s="1"/>
  <c r="G57" i="1"/>
  <c r="AP57" i="1"/>
  <c r="Y57" i="1"/>
  <c r="F57" i="1"/>
  <c r="E57" i="1"/>
  <c r="AO57" i="1"/>
  <c r="AR44" i="1" l="1"/>
  <c r="E16" i="2"/>
  <c r="G16" i="2"/>
  <c r="H16" i="2" l="1"/>
  <c r="F16" i="2"/>
  <c r="G11" i="2"/>
  <c r="G10" i="2" s="1"/>
  <c r="H11" i="2"/>
  <c r="H10" i="2" s="1"/>
  <c r="AQ44" i="1"/>
  <c r="Y44" i="1"/>
  <c r="AF44" i="1"/>
  <c r="N44" i="1"/>
  <c r="E44" i="1"/>
  <c r="W44" i="1"/>
  <c r="W39" i="1"/>
  <c r="W38" i="1" s="1"/>
  <c r="AF39" i="1"/>
  <c r="AF38" i="1" s="1"/>
  <c r="E39" i="1"/>
  <c r="AO39" i="1"/>
  <c r="F11" i="2"/>
  <c r="F10" i="2" s="1"/>
  <c r="E11" i="2"/>
  <c r="E10" i="2" s="1"/>
  <c r="X44" i="1"/>
  <c r="AR39" i="1"/>
  <c r="AR38" i="1" s="1"/>
  <c r="AO44" i="1" l="1"/>
  <c r="AP44" i="1"/>
  <c r="AO38" i="1"/>
  <c r="E38" i="1"/>
  <c r="AQ39" i="1"/>
  <c r="AQ38" i="1" s="1"/>
  <c r="N39" i="1"/>
  <c r="N38" i="1" s="1"/>
  <c r="X39" i="1"/>
  <c r="X38" i="1" s="1"/>
  <c r="Y39" i="1"/>
  <c r="Y38" i="1" s="1"/>
  <c r="AP39" i="1"/>
  <c r="AP38" i="1" s="1"/>
  <c r="AR64" i="1"/>
  <c r="AR66" i="1" s="1"/>
  <c r="AR67" i="1"/>
  <c r="AP64" i="1"/>
  <c r="AP66" i="1" s="1"/>
  <c r="AP67" i="1"/>
  <c r="AQ64" i="1"/>
  <c r="AQ66" i="1" s="1"/>
  <c r="AQ67" i="1"/>
  <c r="AF64" i="1" l="1"/>
  <c r="AF67" i="1"/>
  <c r="N64" i="1"/>
  <c r="N67" i="1"/>
  <c r="AO64" i="1" l="1"/>
  <c r="AO66" i="1" s="1"/>
  <c r="AO67" i="1"/>
  <c r="AI73" i="1" l="1"/>
  <c r="Q73" i="1"/>
  <c r="AR73" i="1" l="1"/>
  <c r="AG73" i="1"/>
  <c r="O73" i="1"/>
  <c r="P73" i="1"/>
  <c r="AH73" i="1"/>
  <c r="AF73" i="1" l="1"/>
  <c r="N73" i="1"/>
  <c r="AP73" i="1"/>
  <c r="AQ73" i="1"/>
  <c r="AO73" i="1"/>
  <c r="F26" i="2" l="1"/>
  <c r="H26" i="2"/>
  <c r="G26" i="2"/>
  <c r="AR52" i="1" l="1"/>
  <c r="AP52" i="1" l="1"/>
  <c r="AQ52" i="1"/>
  <c r="Z71" i="1" l="1"/>
  <c r="AH71" i="1" l="1"/>
  <c r="P71" i="1"/>
  <c r="AI71" i="1"/>
  <c r="AQ71" i="1" l="1"/>
  <c r="AR71" i="1"/>
  <c r="Y71" i="1"/>
  <c r="G71" i="1"/>
  <c r="O71" i="1"/>
  <c r="AG71" i="1"/>
  <c r="X71" i="1" l="1"/>
  <c r="AP71" i="1"/>
  <c r="F71" i="1"/>
  <c r="H71" i="1"/>
  <c r="Q71" i="1"/>
  <c r="H31" i="2" l="1"/>
  <c r="G31" i="2" l="1"/>
  <c r="F31" i="2"/>
  <c r="AR54" i="1" l="1"/>
  <c r="AQ54" i="1"/>
  <c r="AP54" i="1" l="1"/>
  <c r="AQ72" i="1" l="1"/>
  <c r="AR72" i="1"/>
  <c r="AP72" i="1" l="1"/>
  <c r="E26" i="2" l="1"/>
  <c r="X60" i="1"/>
  <c r="F44" i="1" l="1"/>
  <c r="G44" i="1"/>
  <c r="X57" i="1"/>
  <c r="H44" i="1"/>
  <c r="F39" i="1"/>
  <c r="F38" i="1" s="1"/>
  <c r="H39" i="1"/>
  <c r="H38" i="1" s="1"/>
  <c r="G39" i="1"/>
  <c r="G38" i="1" s="1"/>
  <c r="E52" i="1" l="1"/>
  <c r="W52" i="1"/>
  <c r="N52" i="1"/>
  <c r="AO52" i="1"/>
  <c r="AF52" i="1"/>
  <c r="AO54" i="1" l="1"/>
  <c r="AO71" i="1" l="1"/>
  <c r="Z64" i="1"/>
  <c r="Z66" i="1" s="1"/>
  <c r="Z67" i="1"/>
  <c r="X64" i="1"/>
  <c r="X66" i="1" s="1"/>
  <c r="X67" i="1"/>
  <c r="H54" i="1"/>
  <c r="E54" i="1"/>
  <c r="Z73" i="1"/>
  <c r="W54" i="1" l="1"/>
  <c r="X54" i="1"/>
  <c r="Y54" i="1"/>
  <c r="F52" i="1"/>
  <c r="F54" i="1"/>
  <c r="G64" i="1"/>
  <c r="G66" i="1" s="1"/>
  <c r="G67" i="1"/>
  <c r="X73" i="1"/>
  <c r="Y64" i="1"/>
  <c r="Y66" i="1" s="1"/>
  <c r="Y67" i="1"/>
  <c r="E64" i="1"/>
  <c r="E66" i="1" s="1"/>
  <c r="E67" i="1"/>
  <c r="H52" i="1"/>
  <c r="Y52" i="1"/>
  <c r="X52" i="1"/>
  <c r="E71" i="1" l="1"/>
  <c r="W71" i="1"/>
  <c r="G52" i="1"/>
  <c r="G54" i="1"/>
  <c r="H64" i="1"/>
  <c r="H66" i="1" s="1"/>
  <c r="H67" i="1"/>
  <c r="E73" i="1"/>
  <c r="Y73" i="1"/>
  <c r="G73" i="1"/>
  <c r="N54" i="1"/>
  <c r="AF54" i="1"/>
  <c r="P72" i="1"/>
  <c r="N71" i="1" l="1"/>
  <c r="AF71" i="1"/>
  <c r="W64" i="1"/>
  <c r="W66" i="1" s="1"/>
  <c r="W67" i="1"/>
  <c r="F64" i="1"/>
  <c r="F66" i="1" s="1"/>
  <c r="F67" i="1"/>
  <c r="H73" i="1"/>
  <c r="O72" i="1"/>
  <c r="AG72" i="1"/>
  <c r="AH72" i="1"/>
  <c r="Z72" i="1"/>
  <c r="AI72" i="1"/>
  <c r="Q72" i="1"/>
  <c r="X72" i="1" l="1"/>
  <c r="AO72" i="1"/>
  <c r="F73" i="1"/>
  <c r="W73" i="1"/>
  <c r="Y72" i="1" l="1"/>
  <c r="E31" i="2"/>
  <c r="G72" i="1" l="1"/>
  <c r="F72" i="1"/>
  <c r="H72" i="1"/>
  <c r="N72" i="1" l="1"/>
  <c r="E72" i="1"/>
  <c r="W72" i="1" l="1"/>
  <c r="AF72" i="1"/>
</calcChain>
</file>

<file path=xl/sharedStrings.xml><?xml version="1.0" encoding="utf-8"?>
<sst xmlns="http://schemas.openxmlformats.org/spreadsheetml/2006/main" count="1003" uniqueCount="89">
  <si>
    <t xml:space="preserve">Структура одноставкових тарифів
на теплову енергію та послугу з постачання теплової енергії для потреб споживачів категорій "населення","бюджетні установи", "інші споживачі"  та "релігійні організації" </t>
  </si>
  <si>
    <t xml:space="preserve"> - без врахування витрат на утримання та ремонт центральних теплових пунктів;
- без врахування витрат на оснащення будівель вузлами комерційного обліку</t>
  </si>
  <si>
    <t xml:space="preserve"> - без врахування витрат на утримання та ремонт центральних теплових пунктів;
- з врахуванням витрат на оснащення будівель вузлами комерційного обліку</t>
  </si>
  <si>
    <t xml:space="preserve"> - з врахуванням витрат на утримання та ремонт центральних теплових пунктів; 
 - без врахування витрат на оснащення будівель вузлами комерційного обліку</t>
  </si>
  <si>
    <t xml:space="preserve"> - з врахуванням витрат на утримання та ремонт центральних теплових пунктів;
- з врахуванням витрат на оснащення будівель вузлами комерційного обліку</t>
  </si>
  <si>
    <t>що купується КПТМ «Черкаситеплокомуненерго» ЧМР з магістральних мереж ПРАТ «Черкаське хімволокно» (без витрат на транспортування мережами КПТМ «Черкаситеплокомуненерго» ЧМР)</t>
  </si>
  <si>
    <t>№ з/п</t>
  </si>
  <si>
    <t>Найменування показників</t>
  </si>
  <si>
    <t>Тарифи, грн/Гкал:</t>
  </si>
  <si>
    <t>Одиниця виміру</t>
  </si>
  <si>
    <t>для потреб населення</t>
  </si>
  <si>
    <t>для потреб бюджетних установ</t>
  </si>
  <si>
    <t>для потреб інших споживачів</t>
  </si>
  <si>
    <t>для потреб релігійних організацій</t>
  </si>
  <si>
    <t>1</t>
  </si>
  <si>
    <t>Тарифи на теплову енергію, у тому числі:</t>
  </si>
  <si>
    <t>грн/Гкал</t>
  </si>
  <si>
    <t>1.1</t>
  </si>
  <si>
    <t>тарифи на виробництво теплової енергії</t>
  </si>
  <si>
    <t>1.2</t>
  </si>
  <si>
    <t>тарифи на транспортування теплової енергії власним споживачам</t>
  </si>
  <si>
    <t>1.3</t>
  </si>
  <si>
    <t>тарифи на постачання теплової енергії</t>
  </si>
  <si>
    <t>Структура тарифів на виробництво теплової енергії</t>
  </si>
  <si>
    <t>Виробнича собівартість виробництва теплової енергії власними котельнями, у тому числі:</t>
  </si>
  <si>
    <t>прямі матеріальні витрати, у тому числі:</t>
  </si>
  <si>
    <t>1.1.1</t>
  </si>
  <si>
    <t>витрати на паливо для виробництва теплової енергії</t>
  </si>
  <si>
    <t>1.1.2</t>
  </si>
  <si>
    <t>витрати на електричну енергію для технологічних потреб</t>
  </si>
  <si>
    <t>1.1.3</t>
  </si>
  <si>
    <t>витрати на воду для технологічних потреб та водовідведення</t>
  </si>
  <si>
    <t>1.1.4</t>
  </si>
  <si>
    <t>матеріали, запасні  частини та інші матеріальні ресурси</t>
  </si>
  <si>
    <t xml:space="preserve">прямі витрати на оплату праці </t>
  </si>
  <si>
    <t>інші прямі витрати, у тому числі:</t>
  </si>
  <si>
    <t>1.3.1</t>
  </si>
  <si>
    <t>відрахування на соціальні заходи</t>
  </si>
  <si>
    <t>1.3.2</t>
  </si>
  <si>
    <t>амортизаційні відрахування</t>
  </si>
  <si>
    <t>1.3.4</t>
  </si>
  <si>
    <t>інші прямі витрати</t>
  </si>
  <si>
    <t>2</t>
  </si>
  <si>
    <t>Розрахунковий прибуток виробництва теплової енергії власними котельнями, усього, у тому числі:</t>
  </si>
  <si>
    <t>2.1</t>
  </si>
  <si>
    <t>податок на прибуток</t>
  </si>
  <si>
    <t>2.2</t>
  </si>
  <si>
    <t>на розвиток виробництва (виробничі інвестиції)</t>
  </si>
  <si>
    <t>2.3</t>
  </si>
  <si>
    <t>інше використання прибутку</t>
  </si>
  <si>
    <t>3</t>
  </si>
  <si>
    <t>Вартість виробництва теплової енергії власними котельнями</t>
  </si>
  <si>
    <t>4</t>
  </si>
  <si>
    <t>Собівартість теплової енергії власних ТЕЦ, ТЕС, АЕС,  когенераційних установок та установок з використанням альтернативних джерел енергії, у тому числі:</t>
  </si>
  <si>
    <t>4.1</t>
  </si>
  <si>
    <t xml:space="preserve">витрати на паливо у собівартості теплової енергії власних ТЕЦ, ТЕС, АЕС,  когенераційних установок </t>
  </si>
  <si>
    <t>4.2</t>
  </si>
  <si>
    <t>решта витрат</t>
  </si>
  <si>
    <t>4.3</t>
  </si>
  <si>
    <t>Розрахунковий прибуток у тарифах власних ТЕЦ, в т.ч:</t>
  </si>
  <si>
    <t>4.3.1</t>
  </si>
  <si>
    <t>4.3.2</t>
  </si>
  <si>
    <t>5</t>
  </si>
  <si>
    <t xml:space="preserve">Загальна вартість виробництва теплової енергії </t>
  </si>
  <si>
    <t>6</t>
  </si>
  <si>
    <t>Загальний обсяг відпуску теплової енергії  з колекторів власних джерел</t>
  </si>
  <si>
    <t>Гкал</t>
  </si>
  <si>
    <t>Структура тарифів на транспортування теплової енергії власним споживачам</t>
  </si>
  <si>
    <t>Виробнича собівартість,  у тому числі:</t>
  </si>
  <si>
    <t>відрахування  на соціальні заходи</t>
  </si>
  <si>
    <t xml:space="preserve">амортизаційні відрахування </t>
  </si>
  <si>
    <t>1.3.3</t>
  </si>
  <si>
    <t>Витрати на теплову енергію  для компенсації втрат власної теплової енергії ліцензіата в теплових мережах</t>
  </si>
  <si>
    <t>Експлуатаційні витрати на транспортування власної теплової енергії тепловими мережами інших суб'єктів господарювання</t>
  </si>
  <si>
    <t>Розрахунковий прибуток транспортування  теплової енергії, усього, у тому числі:</t>
  </si>
  <si>
    <t xml:space="preserve">Загальна вартість транспортування теплової енергії </t>
  </si>
  <si>
    <t>Річний обсяг реалізації теплової енергії власним споживачам, Гкал</t>
  </si>
  <si>
    <t>Структура тарифів на постачання теплової енергії</t>
  </si>
  <si>
    <t>Виробнича собівартість, у тому числі:</t>
  </si>
  <si>
    <t>прямі матеріальні витрати</t>
  </si>
  <si>
    <t>прямі витрати на оплату праці</t>
  </si>
  <si>
    <t>Розрахунковий прибуток, усього, у тому числі:</t>
  </si>
  <si>
    <t xml:space="preserve">Загальна вартість постачання теплової енергії </t>
  </si>
  <si>
    <t xml:space="preserve">Структура одноставкових тарифів
на транспортування теплової енергії інших суб`єктів господарювання (КПТМ «Черкаситеплокомуненерго» ЧМР) тепловими мережами ПРАТ "Черкаське хімволокно" </t>
  </si>
  <si>
    <t>тарифи на транспортування теплової енергії інших суб`єктів господарювання</t>
  </si>
  <si>
    <t>Додаток 6
ЗАТВЕРДЖЕНО
рішення виконавчого комітету
Черкаської міської ради
від _________№_____</t>
  </si>
  <si>
    <t>Голова правління 
ПРАТ "Черкаське хімволокно"</t>
  </si>
  <si>
    <t>Витрати на компенсацію витоків теплоносія в теплових мережах</t>
  </si>
  <si>
    <t>Віктор ОЛЕКСЕНКО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</si>
</sst>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name val="Calibri"/>
      <family val="2"/>
      <charset val="204"/>
      <scheme val="minor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9">
    <xf numFmtId="0" fontId="0" fillId="0" borderId="0" xfId="0"/>
    <xf numFmtId="0" fontId="0" fillId="0" borderId="0" xfId="0" applyAlignment="1">
      <alignment vertical="center"/>
    </xf>
    <xf numFmtId="49" fontId="2" fillId="0" borderId="1" xfId="1" applyNumberFormat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1" xfId="1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/>
    </xf>
    <xf numFmtId="4" fontId="0" fillId="0" borderId="1" xfId="0" applyNumberFormat="1" applyBorder="1"/>
    <xf numFmtId="4" fontId="0" fillId="0" borderId="4" xfId="0" applyNumberFormat="1" applyBorder="1"/>
    <xf numFmtId="0" fontId="0" fillId="0" borderId="1" xfId="0" applyBorder="1"/>
    <xf numFmtId="49" fontId="4" fillId="0" borderId="1" xfId="1" applyNumberFormat="1" applyFont="1" applyBorder="1" applyAlignment="1">
      <alignment horizontal="center" vertical="center" wrapText="1"/>
    </xf>
    <xf numFmtId="0" fontId="4" fillId="0" borderId="1" xfId="1" applyFont="1" applyBorder="1" applyAlignment="1">
      <alignment vertical="center" wrapText="1"/>
    </xf>
    <xf numFmtId="49" fontId="4" fillId="0" borderId="1" xfId="2" applyNumberFormat="1" applyFont="1" applyBorder="1" applyAlignment="1">
      <alignment horizontal="center" vertical="center" wrapText="1"/>
    </xf>
    <xf numFmtId="0" fontId="4" fillId="0" borderId="1" xfId="2" applyFont="1" applyBorder="1" applyAlignment="1">
      <alignment vertical="center" wrapText="1"/>
    </xf>
    <xf numFmtId="49" fontId="4" fillId="0" borderId="1" xfId="3" applyNumberFormat="1" applyFont="1" applyBorder="1" applyAlignment="1">
      <alignment horizontal="center" vertical="center" wrapText="1"/>
    </xf>
    <xf numFmtId="0" fontId="4" fillId="0" borderId="1" xfId="3" applyFont="1" applyBorder="1" applyAlignment="1">
      <alignment vertical="center" wrapText="1"/>
    </xf>
    <xf numFmtId="0" fontId="3" fillId="2" borderId="1" xfId="2" applyFont="1" applyFill="1" applyBorder="1" applyAlignment="1">
      <alignment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vertical="center" wrapText="1"/>
    </xf>
    <xf numFmtId="4" fontId="0" fillId="0" borderId="0" xfId="0" applyNumberFormat="1"/>
    <xf numFmtId="4" fontId="0" fillId="0" borderId="1" xfId="0" applyNumberFormat="1" applyBorder="1" applyAlignment="1">
      <alignment vertical="center"/>
    </xf>
    <xf numFmtId="0" fontId="5" fillId="0" borderId="0" xfId="4" applyFont="1" applyAlignment="1">
      <alignment vertical="top" wrapText="1"/>
    </xf>
    <xf numFmtId="0" fontId="2" fillId="0" borderId="1" xfId="1" applyFont="1" applyBorder="1" applyAlignment="1">
      <alignment wrapText="1"/>
    </xf>
    <xf numFmtId="0" fontId="2" fillId="0" borderId="4" xfId="1" applyFont="1" applyBorder="1" applyAlignment="1">
      <alignment wrapText="1"/>
    </xf>
    <xf numFmtId="0" fontId="6" fillId="0" borderId="0" xfId="0" applyFont="1"/>
    <xf numFmtId="0" fontId="6" fillId="0" borderId="0" xfId="0" applyFont="1" applyAlignment="1">
      <alignment horizontal="left" wrapText="1"/>
    </xf>
    <xf numFmtId="0" fontId="5" fillId="0" borderId="0" xfId="4" applyFont="1" applyAlignment="1">
      <alignment horizontal="left" vertical="top" wrapText="1"/>
    </xf>
    <xf numFmtId="0" fontId="2" fillId="0" borderId="1" xfId="1" applyFont="1" applyBorder="1" applyAlignment="1">
      <alignment horizontal="center" vertical="center" wrapText="1"/>
    </xf>
    <xf numFmtId="0" fontId="2" fillId="0" borderId="1" xfId="2" applyFont="1" applyBorder="1" applyAlignment="1">
      <alignment horizontal="center" vertical="center" wrapText="1"/>
    </xf>
    <xf numFmtId="49" fontId="2" fillId="0" borderId="1" xfId="1" applyNumberFormat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3" xfId="1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49" fontId="2" fillId="0" borderId="4" xfId="1" applyNumberFormat="1" applyFont="1" applyBorder="1" applyAlignment="1">
      <alignment horizontal="center" vertical="center" wrapText="1"/>
    </xf>
    <xf numFmtId="49" fontId="2" fillId="0" borderId="5" xfId="1" applyNumberFormat="1" applyFont="1" applyBorder="1" applyAlignment="1">
      <alignment horizontal="center" vertical="center" wrapText="1"/>
    </xf>
    <xf numFmtId="0" fontId="2" fillId="0" borderId="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</cellXfs>
  <cellStyles count="5">
    <cellStyle name="Звичайний" xfId="0" builtinId="0"/>
    <cellStyle name="Обычный 3 11 2 2 2 2" xfId="4"/>
    <cellStyle name="Обычный 3 11 3 2 2 2" xfId="2"/>
    <cellStyle name="Обычный 3 11 3 2 3" xfId="1"/>
    <cellStyle name="Обычный 3 11 3 3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84" Type="http://schemas.openxmlformats.org/officeDocument/2006/relationships/externalLink" Target="externalLinks/externalLink82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6" Type="http://schemas.openxmlformats.org/officeDocument/2006/relationships/externalLink" Target="externalLinks/externalLink14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72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28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90" Type="http://schemas.openxmlformats.org/officeDocument/2006/relationships/externalLink" Target="externalLinks/externalLink88.xml"/><Relationship Id="rId95" Type="http://schemas.openxmlformats.org/officeDocument/2006/relationships/externalLink" Target="externalLinks/externalLink93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18" Type="http://schemas.openxmlformats.org/officeDocument/2006/relationships/externalLink" Target="externalLinks/externalLink116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08" Type="http://schemas.openxmlformats.org/officeDocument/2006/relationships/externalLink" Target="externalLinks/externalLink106.xml"/><Relationship Id="rId124" Type="http://schemas.openxmlformats.org/officeDocument/2006/relationships/externalLink" Target="externalLinks/externalLink122.xml"/><Relationship Id="rId129" Type="http://schemas.openxmlformats.org/officeDocument/2006/relationships/calcChain" Target="calcChain.xml"/><Relationship Id="rId54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119" Type="http://schemas.openxmlformats.org/officeDocument/2006/relationships/externalLink" Target="externalLinks/externalLink117.xml"/><Relationship Id="rId44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externalLink" Target="externalLinks/externalLink123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3" Type="http://schemas.openxmlformats.org/officeDocument/2006/relationships/externalLink" Target="externalLinks/externalLink1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116" Type="http://schemas.openxmlformats.org/officeDocument/2006/relationships/externalLink" Target="externalLinks/externalLink11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27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26" Type="http://schemas.openxmlformats.org/officeDocument/2006/relationships/externalLink" Target="externalLinks/externalLink2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Users\&#1058;&#1072;&#1085;&#1103;\Downloads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10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Primergy\Users\&#1058;&#1072;&#1085;&#1103;\Downloads\Users\&#1057;&#1077;&#1088;&#1075;&#1077;&#1081;&#1095;&#1080;&#1082;%20&#1048;%20&#1043;\AppData\Local\Microsoft\Windows\Temporary%20Internet%20Files\Content.IE5\Q6I5L08X\&#1096;&#1072;&#1073;&#1083;&#1086;&#1085;&#1099;%20&#1053;&#1086;&#1074;&#1072;&#1103;%20&#1087;&#1072;&#1087;&#1082;&#1072;\&#1043;&#1083;&#1080;&#1085;&#1097;&#1080;&#1082;&#1086;&#1074;&#1072;%2016%2005%202014%20&#1053;&#1086;&#1074;&#1072;&#1103;%20&#1087;&#1072;&#1087;&#1082;&#1072;\reestr_budynkiv_16_05_2014.xls?A16EBE9A" TargetMode="External"/><Relationship Id="rId1" Type="http://schemas.openxmlformats.org/officeDocument/2006/relationships/externalLinkPath" Target="file:///\\A16EBE9A\reestr_budynkiv_16_05_2014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63;\&#1055;&#1051;&#1040;&#1053;_2014\&#1060;2&#1060;5%202014v2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OCUME~1\VOYTOV~1\LOCALS~1\Temp\Rar$DI00.867\Planning%20System%20Project\consolidation%20hq%20formatted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ept\FinPlan-Economy\Planning%20System%20Project\consolidation%20hq%20formatte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54;&#1056;&#1048;&#1043;&#1059;&#1042;&#1040;&#1053;&#1053;&#1071;%20&#1041;&#1077;&#1088;&#1077;&#1079;&#1077;&#1085;&#1100;%202014\&#1055;&#1056;&#1054;&#1042;&#1045;&#1056;&#1045;&#1053;&#1054;%20&#1044;&#1051;&#1071;%20&#1057;&#1042;&#1054;&#1044;&#1040;\&#1053;&#1040;%20&#1047;&#1040;&#1052;&#1045;&#1053;&#1059;\&#1050;&#1088;&#1080;&#1084;\&#1044;&#1078;&#1072;&#1085;&#1082;&#1086;&#1081;&#1089;&#1100;&#1082;&#1072;%20&#1092;&#1110;&#1083;&#1110;&#1103;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FinanceUTG\finek2008\&#1043;&#1088;&#1091;&#1076;&#1077;&#1085;&#1100;%20(&#1086;&#1095;&#1080;&#1082;)\DOCUME~1\SINKEV~1\LOCALS~1\Temp\Rar$DI00.781\Dept\Plan\Exchange\_________________________Plan_ZP\!_&#1055;&#1077;&#1095;&#1072;&#1090;&#1100;\&#1052;&#1058;&#1056;%20&#1074;&#1089;&#1077;%20-%2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FinanceUTG\finek2008\&#1043;&#1088;&#1091;&#1076;&#1077;&#1085;&#1100;%20(&#1086;&#1095;&#1080;&#1082;)\DOCUME~1\SINKEV~1\LOCALS~1\Temp\Rar$DI00.781\Dept\FinPlan-Economy\Planning%20System%20Project\consolidation%20hq%20formatte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&#1052;&#1086;&#1080;%20&#1076;&#1086;&#1082;&#1091;&#1084;&#1077;&#1085;&#1090;&#1099;\Plan-2006_kons_rabota\Dept\FinPlan-Economy\Planning%20System%20Project\consolidation%20hq%20formatt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FinPlan-Economy\Planning%20System%20Project\consolidation%20hq%20format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DOCUME~1\Chirich\LOCALS~1\Temp\DOCUME~1\VOYTOV~1\LOCALS~1\Temp\Rar$DI00.867\Planning%20System%20Project\consolidation%20hq%20formatt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Users\&#1058;&#1072;&#1085;&#1103;\Downloads\DOCUME~1\pto34\LOCALS~1\Temp\DOCUME~1\pto23\LOCALS~1\Temp\21.08%20&#1086;&#1087;&#1072;&#1083;&#1077;&#1085;&#1085;&#110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2;&#1086;&#1080;%20&#1076;&#1086;&#1082;&#1091;&#1084;&#1077;&#1085;&#1090;&#1099;\PEV200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311\Tanya\&#1058;&#1045;&#1055;\2008_TEP%20&#1044;&#1083;&#1103;%20&#1053;&#1040;&#1050;.xls" TargetMode="External"/></Relationships>
</file>

<file path=xl/externalLinks/_rels/externalLink30.xml.rels><?xml version="1.0" encoding="UTF-8" standalone="yes"?>
<Relationships xmlns="http://schemas.openxmlformats.org/package/2006/relationships"><Relationship Id="rId2" Type="http://schemas.microsoft.com/office/2019/04/relationships/externalLinkLongPath" Target="file:///E:\Documents%20and%20Settings\magera\Local%20Settings\Temporary%20Internet%20Files\OLKB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?B35556C7" TargetMode="External"/><Relationship Id="rId1" Type="http://schemas.openxmlformats.org/officeDocument/2006/relationships/externalLinkPath" Target="file:///\\B35556C7\KO_model_loan$3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Users\&#1058;&#1072;&#1085;&#1103;\Downloads\&#1050;&#1080;&#1077;&#1074;\2015\&#1054;&#1073;&#1108;&#1084;&#1080;%20&#1089;&#1087;&#1086;&#1078;&#1080;&#1074;&#1072;&#1085;&#1085;&#1103;%20&#1043;&#1042;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ept\Plan\Exchange\_________________________Plan_ZP\!_&#1055;&#1077;&#1095;&#1072;&#1090;&#1100;\&#1052;&#1058;&#1056;%20&#1074;&#1089;&#1077;%2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DOCUME~1\Chirich\LOCALS~1\Temp\Dept\Plan\Exchange\_________________________Plan_ZP\!_&#1055;&#1077;&#1095;&#1072;&#1090;&#1100;\&#1052;&#1058;&#1056;%20&#1074;&#1089;&#1077;%2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Dept\Plan\Exchange\_________________________Plan_ZP\!_&#1055;&#1077;&#1095;&#1072;&#1090;&#1100;\&#1052;&#1058;&#1056;%20&#1074;&#1089;&#1077;%20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Plan\Exchange\_________________________Plan_ZP\!_&#1055;&#1077;&#1095;&#1072;&#1090;&#1100;\&#1052;&#1058;&#1056;%20&#1074;&#1089;&#1077;%20-%205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86;&#1080;%20&#1076;&#1086;&#1082;&#1091;&#1084;&#1077;&#1085;&#1090;&#1099;\PEV2000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kopilevich\Desktop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OCUME~1\Chirich\LOCALS~1\Temp\Dept\Plan\Exchange\_________________________Plan_ZP\!_&#1055;&#1077;&#1095;&#1072;&#1090;&#1100;\&#1052;&#1058;&#1056;%20&#1074;&#1089;&#1077;%2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kopilevich\Desktop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Users\&#1058;&#1072;&#1085;&#1103;\Downloads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6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Primergy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?0246563D" TargetMode="External"/><Relationship Id="rId1" Type="http://schemas.openxmlformats.org/officeDocument/2006/relationships/externalLinkPath" Target="file:///\\0246563D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Users\&#1058;&#1072;&#1085;&#1103;\Downloads\WINDOWS\Temporary%20Internet%20Files\OLK82F2\&#1041;&#1090;&#1055;&#1088;&#1054;&#1069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ryshtun\AppData\Local\Microsoft\Windows\Temporary%20Internet%20Files\Content.Outlook\LON8OV22\m812_06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Users\&#1058;&#1072;&#1085;&#1103;\Downloads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9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trm-pev06\&#1052;&#1086;&#1080;%20&#1076;&#1086;&#1082;&#1091;&#1084;&#1077;&#1085;&#1090;&#1099;\Documents%20and%20Settings\Leontyeva\Local%20Settings\Temporary%20Internet%20Files\OLK7D\Documents%20and%20Settings\grechko\Local%20Settings\Temporary%20Internet%20Files\OLK30F\&#1082;&#1072;&#1079;&#1072;&#1085;&#1095;&#1077;&#1081;&#1089;&#1090;&#1074;&#1086;\&#1092;&#1080;&#1085;&#1087;&#1083;&#1072;&#1085;%20&#1084;&#1077;&#1089;&#1103;&#1095;&#1085;&#1099;&#1081;\&#1087;&#1091;_&#1041;_10.06.xls?2876E054" TargetMode="External"/><Relationship Id="rId1" Type="http://schemas.openxmlformats.org/officeDocument/2006/relationships/externalLinkPath" Target="file:///\\2876E054\&#1087;&#1091;_&#1041;_10.06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  <sheetName val="1_структура по елементах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  <sheetName val="автотранс"/>
      <sheetName val="1_структура по елементах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tar ee 99"/>
      <sheetName val="Експл"/>
      <sheetName val="ПЛАН_1вар"/>
      <sheetName val="Інші витрати"/>
      <sheetName val="ВД (анал)"/>
      <sheetName val="м_812"/>
      <sheetName val="Ini"/>
      <sheetName val="страх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  <sheetName val="банк"/>
      <sheetName val="дез"/>
      <sheetName val="связь"/>
      <sheetName val="компод"/>
      <sheetName val="пож"/>
      <sheetName val="проезд"/>
      <sheetName val="страх"/>
      <sheetName val="1_структура по елементах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охорона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  <sheetName val="1_структура по елементах"/>
      <sheetName val="Periods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  <sheetName val="812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  <sheetData sheetId="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  <sheetName val="Ini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>
            <v>0</v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>
            <v>0</v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>
            <v>0</v>
          </cell>
          <cell r="D11">
            <v>512</v>
          </cell>
          <cell r="E11">
            <v>0</v>
          </cell>
          <cell r="F11">
            <v>0</v>
          </cell>
          <cell r="G11">
            <v>190</v>
          </cell>
          <cell r="H11">
            <v>888</v>
          </cell>
          <cell r="I11">
            <v>1012</v>
          </cell>
          <cell r="J11">
            <v>0</v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>
            <v>0</v>
          </cell>
          <cell r="D12">
            <v>0</v>
          </cell>
          <cell r="E12">
            <v>409</v>
          </cell>
          <cell r="F12">
            <v>0</v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>
            <v>0</v>
          </cell>
          <cell r="I13">
            <v>0</v>
          </cell>
          <cell r="J13">
            <v>138</v>
          </cell>
          <cell r="K13">
            <v>0</v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>
            <v>0</v>
          </cell>
          <cell r="D15">
            <v>0</v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1511</v>
          </cell>
          <cell r="K16">
            <v>0</v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>
            <v>0</v>
          </cell>
          <cell r="D18">
            <v>119</v>
          </cell>
          <cell r="E18">
            <v>38</v>
          </cell>
          <cell r="F18">
            <v>0</v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>
            <v>0</v>
          </cell>
        </row>
        <row r="19">
          <cell r="A19" t="str">
            <v>7304</v>
          </cell>
          <cell r="B19" t="str">
            <v>СЛОВАКИЯ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>
            <v>0</v>
          </cell>
          <cell r="D20">
            <v>10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730</v>
          </cell>
          <cell r="K20">
            <v>0</v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>
            <v>0</v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>
            <v>0</v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>
            <v>0</v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>
            <v>0</v>
          </cell>
          <cell r="D23">
            <v>401</v>
          </cell>
          <cell r="E23">
            <v>50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>
            <v>0</v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>
            <v>0</v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>
            <v>0</v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>
            <v>0</v>
          </cell>
          <cell r="D27">
            <v>0</v>
          </cell>
          <cell r="E27">
            <v>20</v>
          </cell>
          <cell r="F27">
            <v>0</v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>
            <v>0</v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>
            <v>0</v>
          </cell>
          <cell r="E28">
            <v>20</v>
          </cell>
          <cell r="F28">
            <v>0</v>
          </cell>
          <cell r="G28">
            <v>15</v>
          </cell>
          <cell r="H28">
            <v>0</v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>
            <v>0</v>
          </cell>
          <cell r="E30">
            <v>0</v>
          </cell>
          <cell r="F30">
            <v>25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7304</v>
          </cell>
          <cell r="B31" t="str">
            <v>ЛИВАН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134</v>
          </cell>
          <cell r="J31">
            <v>0</v>
          </cell>
          <cell r="K31">
            <v>0</v>
          </cell>
        </row>
        <row r="32">
          <cell r="A32" t="str">
            <v>7304</v>
          </cell>
          <cell r="B32" t="str">
            <v>ИНДОНЕЗИЯ</v>
          </cell>
          <cell r="C32">
            <v>0</v>
          </cell>
          <cell r="D32">
            <v>0</v>
          </cell>
          <cell r="E32">
            <v>0</v>
          </cell>
          <cell r="F32">
            <v>114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7304</v>
          </cell>
          <cell r="B33" t="str">
            <v>ПАКИСТАН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107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7304</v>
          </cell>
          <cell r="B34" t="str">
            <v>МОЛДАВИЯ</v>
          </cell>
          <cell r="C34">
            <v>0</v>
          </cell>
          <cell r="D34">
            <v>0</v>
          </cell>
          <cell r="E34">
            <v>63</v>
          </cell>
          <cell r="F34">
            <v>0</v>
          </cell>
          <cell r="G34">
            <v>0</v>
          </cell>
          <cell r="H34">
            <v>0</v>
          </cell>
          <cell r="I34">
            <v>2</v>
          </cell>
          <cell r="J34">
            <v>0</v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36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</v>
          </cell>
          <cell r="J36">
            <v>0</v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>
            <v>0</v>
          </cell>
          <cell r="D37">
            <v>0</v>
          </cell>
          <cell r="E37">
            <v>1</v>
          </cell>
          <cell r="F37">
            <v>13</v>
          </cell>
          <cell r="G37">
            <v>0</v>
          </cell>
          <cell r="H37">
            <v>0</v>
          </cell>
          <cell r="I37">
            <v>10</v>
          </cell>
          <cell r="J37">
            <v>0</v>
          </cell>
          <cell r="K37">
            <v>0</v>
          </cell>
        </row>
        <row r="38">
          <cell r="A38" t="str">
            <v>7304</v>
          </cell>
          <cell r="B38" t="str">
            <v>СИНГАПУР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3</v>
          </cell>
          <cell r="J38">
            <v>0</v>
          </cell>
          <cell r="K38">
            <v>0</v>
          </cell>
        </row>
        <row r="39">
          <cell r="A39" t="str">
            <v>7304</v>
          </cell>
          <cell r="B39" t="str">
            <v>БАХРЕЙН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18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7304</v>
          </cell>
          <cell r="B40" t="str">
            <v>МАЛИ</v>
          </cell>
          <cell r="C40">
            <v>0</v>
          </cell>
          <cell r="D40">
            <v>0</v>
          </cell>
          <cell r="E40">
            <v>0</v>
          </cell>
          <cell r="F40">
            <v>17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7304</v>
          </cell>
          <cell r="B41" t="str">
            <v>АНГОЛА</v>
          </cell>
          <cell r="C41">
            <v>0</v>
          </cell>
          <cell r="D41">
            <v>0</v>
          </cell>
          <cell r="E41">
            <v>0</v>
          </cell>
          <cell r="F41">
            <v>9</v>
          </cell>
          <cell r="G41">
            <v>0</v>
          </cell>
          <cell r="H41">
            <v>0</v>
          </cell>
          <cell r="I41">
            <v>1</v>
          </cell>
          <cell r="J41">
            <v>0</v>
          </cell>
          <cell r="K41">
            <v>0</v>
          </cell>
        </row>
        <row r="42">
          <cell r="A42" t="str">
            <v>7304</v>
          </cell>
          <cell r="B42" t="str">
            <v>АРМЕНИЯ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</v>
          </cell>
          <cell r="K42">
            <v>0</v>
          </cell>
        </row>
        <row r="43">
          <cell r="A43" t="str">
            <v>7304</v>
          </cell>
          <cell r="B43" t="str">
            <v>НИДЕРЛАНДЫ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5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5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A47" t="str">
            <v>7304</v>
          </cell>
          <cell r="B47" t="str">
            <v>КОРЕЯ (КНДР)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7304</v>
          </cell>
          <cell r="B48" t="str">
            <v>ЧЕХИЯ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>
            <v>0</v>
          </cell>
          <cell r="D49">
            <v>0</v>
          </cell>
          <cell r="E49">
            <v>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A50" t="str">
            <v>7304</v>
          </cell>
          <cell r="B50" t="str">
            <v>КАНАДА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>
            <v>0</v>
          </cell>
          <cell r="D51">
            <v>0</v>
          </cell>
          <cell r="E51">
            <v>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A52" t="str">
            <v>7304</v>
          </cell>
          <cell r="B52" t="str">
            <v>РОССИЯ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</row>
        <row r="53">
          <cell r="A53" t="str">
            <v>7304</v>
          </cell>
          <cell r="B53" t="str">
            <v>ГРЕЦИЯ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7304</v>
          </cell>
          <cell r="B54" t="str">
            <v>ГРУЗИЯ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>7304</v>
          </cell>
          <cell r="B56" t="str">
            <v>ИОРДАНИЯ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>7304</v>
          </cell>
          <cell r="B57" t="str">
            <v>ИСПАНИЯ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7304</v>
          </cell>
          <cell r="B58" t="str">
            <v>ЙЕМЕН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7304</v>
          </cell>
          <cell r="B59" t="str">
            <v>кипр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7304</v>
          </cell>
          <cell r="B60" t="str">
            <v>КОЛУМБИЯ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7304</v>
          </cell>
          <cell r="B61" t="str">
            <v>ЛЕСОТО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7304</v>
          </cell>
          <cell r="B62" t="str">
            <v>МАЛЬТА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 t="str">
            <v>7304</v>
          </cell>
          <cell r="B63" t="str">
            <v>НОВАЯ ЗЕЛАНДИЯ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 t="str">
            <v>7304</v>
          </cell>
          <cell r="B64" t="str">
            <v>ПАНАМА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 t="str">
            <v>7304</v>
          </cell>
          <cell r="B66" t="str">
            <v>ФРАНЦИЯ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7304</v>
          </cell>
          <cell r="B67" t="str">
            <v>ХОРВАТИЯ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7304</v>
          </cell>
          <cell r="B68" t="str">
            <v>ШРИ-ЛАНКА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7304</v>
          </cell>
          <cell r="B69" t="str">
            <v>ЭФИОПИЯ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>
            <v>0</v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>
            <v>0</v>
          </cell>
          <cell r="D73">
            <v>0</v>
          </cell>
          <cell r="E73">
            <v>37</v>
          </cell>
          <cell r="F73">
            <v>0</v>
          </cell>
          <cell r="G73">
            <v>0</v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>
            <v>0</v>
          </cell>
          <cell r="C74">
            <v>0</v>
          </cell>
          <cell r="D74">
            <v>0</v>
          </cell>
          <cell r="E74">
            <v>135</v>
          </cell>
          <cell r="F74">
            <v>72</v>
          </cell>
          <cell r="G74">
            <v>0</v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>
            <v>0</v>
          </cell>
          <cell r="D75">
            <v>0</v>
          </cell>
          <cell r="E75">
            <v>0</v>
          </cell>
          <cell r="F75">
            <v>497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7305</v>
          </cell>
          <cell r="B76" t="str">
            <v>ЛАТВИЯ</v>
          </cell>
          <cell r="C76">
            <v>0</v>
          </cell>
          <cell r="D76">
            <v>0</v>
          </cell>
          <cell r="E76">
            <v>0</v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>
            <v>0</v>
          </cell>
          <cell r="K76">
            <v>0</v>
          </cell>
        </row>
        <row r="77">
          <cell r="A77" t="str">
            <v>7305</v>
          </cell>
          <cell r="B77" t="str">
            <v>АЗЕРБАЙДЖАН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>
            <v>0</v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>
            <v>0</v>
          </cell>
          <cell r="I78">
            <v>36</v>
          </cell>
          <cell r="J78">
            <v>0</v>
          </cell>
          <cell r="K78">
            <v>0</v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  <sheetName val="Цены СНГ"/>
      <sheetName val="tar ee 99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  <sheetName val="Рабочий"/>
      <sheetName val="дох"/>
      <sheetName val="0"/>
      <sheetName val="загальна 50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  <sheetName val=" гв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ивы"/>
      <sheetName val="РискКапитал"/>
      <sheetName val="ИПФ2"/>
      <sheetName val="ИПФ5"/>
      <sheetName val="ИПДКЗФ2МК"/>
      <sheetName val="Уголь"/>
      <sheetName val="Динамика угля"/>
      <sheetName val="Ф2М Маржа с НДС"/>
      <sheetName val="Ф2М Маржа без НДС"/>
      <sheetName val="ТЭОБ"/>
      <sheetName val="ТЕОМ"/>
      <sheetName val="ПрочДох"/>
      <sheetName val="ОперРасх"/>
      <sheetName val="ЗП"/>
      <sheetName val="Ф2Ф5"/>
      <sheetName val="ОДинвестФ2"/>
      <sheetName val="ОДинвестФ5"/>
      <sheetName val="%ИПФ2ПланТП"/>
      <sheetName val="%ИПФ5ПланТП"/>
      <sheetName val="%ИПФ5ПланПП"/>
      <sheetName val="ОДУгольФ2ПланТП"/>
      <sheetName val="ОДУгольФ5ПланТП"/>
      <sheetName val="%УгольФ2ПланТП"/>
      <sheetName val="%УгольФ5ПланТП"/>
      <sheetName val="ОДПрочиеФ2ПланТП"/>
      <sheetName val="ОДПрочиеФ5ПланТП"/>
      <sheetName val="%ПрочиеФ2ПланТП"/>
      <sheetName val="Ф2ДФ"/>
      <sheetName val="Ф5ДФ"/>
      <sheetName val="Ф2Управл2014"/>
      <sheetName val="Ф5Управл2014"/>
      <sheetName val="РасхМКчзДФ2014"/>
      <sheetName val="Ф2Ф5НаклРасхУгольТП"/>
      <sheetName val="Ф2Ф5НаклРасхРИП_ТП"/>
      <sheetName val="Ф2Ф5НаклРасхОффшКомп"/>
      <sheetName val="Ф2Ф5НаклРасАдмин"/>
      <sheetName val="Ф2Ф5НаклРасАдминЮрУправл"/>
      <sheetName val="Ф2Ф5НаклРасАдминСЭБУправл"/>
      <sheetName val="Ф2Ф5НаклРасхУК"/>
      <sheetName val="Ф2Ф5НаклРасАдминОхрУправл"/>
      <sheetName val="Ф2Ф5НаклРасАдминПодаркиУправл"/>
      <sheetName val="Ф2Ф5НаклРасАдминНКРЕ"/>
      <sheetName val="Ф2Ф5НаклРасАдминГаз"/>
      <sheetName val="Ф2Ф5НаклРасАдмин03"/>
      <sheetName val="Ф2Ф5НаклРасАдминНалоговая"/>
      <sheetName val="Ф2Ф5НаклРасАдминСБУ"/>
      <sheetName val="Ф2Ф5НаклРасАдминКРУ"/>
      <sheetName val="Ф2Ф5НаклРасАдминПрокур"/>
      <sheetName val="Ф2Ф5НаклРасхТЭЦ"/>
      <sheetName val="Ф2Ф5НаклРасхПрочие"/>
      <sheetName val="Ф2Ф5НаклРасхУголОф"/>
      <sheetName val="Ф2Ф5НаклРасхДагна"/>
      <sheetName val="Ф2Ф5НаклРасхВедаСистем"/>
      <sheetName val="Ф2Ф5НаклРасхТИ"/>
      <sheetName val="Ф2Ф5НаклРасхДиПром"/>
      <sheetName val="Ф2Ф5НаклРасхБПС"/>
      <sheetName val="Ф2Ф5НаклРасхТБЦ"/>
      <sheetName val="Ф2Ф5НаклРасхЭнергобольц"/>
      <sheetName val="РасчТрПроцРазнТарифФ2"/>
      <sheetName val="РасчТрПроцРазнТарифФ5"/>
      <sheetName val="ТКВ1"/>
      <sheetName val="ОтвХранВ1"/>
      <sheetName val="РасчНалоговВ1"/>
      <sheetName val="РасчНалоговТЭЦУВ1"/>
      <sheetName val="РасчНалоговВ1ОПТИМИЗ"/>
      <sheetName val="РасходыПоОПВ1"/>
      <sheetName val="СтавкиРасходовВ1"/>
      <sheetName val="ОДнаклРасхВ1"/>
      <sheetName val="ОДнаклРасхСокрВ1"/>
      <sheetName val="ЭффективностьВ1"/>
      <sheetName val="ЭффективностьВ1ИП"/>
      <sheetName val="УслПостРасх2014"/>
      <sheetName val="Ф2РасчНалоговТЕЦ"/>
      <sheetName val="РасчетНалоговИтого"/>
    </sheetNames>
    <sheetDataSet>
      <sheetData sheetId="0">
        <row r="2">
          <cell r="C2">
            <v>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  <sheetName val="Технич лист"/>
      <sheetName val="банк"/>
      <sheetName val="дез"/>
      <sheetName val="связь"/>
      <sheetName val="компод"/>
      <sheetName val="пож"/>
      <sheetName val="проезд"/>
      <sheetName val="страх"/>
      <sheetName val="до викупа"/>
      <sheetName val="gdp"/>
      <sheetName val="МТР Газ України"/>
      <sheetName val="Лист1"/>
      <sheetName val="Розш. ел. витрат за 9 місяців"/>
      <sheetName val="Рокада"/>
      <sheetName val="Ener "/>
      <sheetName val="7  інші витрати"/>
      <sheetName val="8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реестр заявок"/>
      <sheetName val="ЗКЛ"/>
      <sheetName val="реестр_заявок"/>
      <sheetName val="Рабоч"/>
      <sheetName val="11)423+424"/>
      <sheetName val="Chart_of_accs"/>
      <sheetName val="Лист1"/>
      <sheetName val="База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/>
      <sheetData sheetId="1" refreshError="1">
        <row r="2">
          <cell r="G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  <sheetName val="факт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  <sheetName val="бюджет_шаб_07"/>
      <sheetName val="каналізація_07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  <sheetName val="Технич лист"/>
    </sheetNames>
    <sheetDataSet>
      <sheetData sheetId="0" refreshError="1"/>
      <sheetData sheetId="1">
        <row r="22">
          <cell r="F22">
            <v>0</v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  <sheetData sheetId="1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  <sheetName val="сторож охор_шаб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  <sheetName val="Тариф на транзит"/>
      <sheetName val="2013"/>
      <sheetName val="2014"/>
      <sheetName val="2015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  <sheetName val="загальна 50"/>
      <sheetName val="2013"/>
      <sheetName val="2014"/>
      <sheetName val="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  <sheetName val="Зведений баланс"/>
      <sheetName val="Спис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REF!"/>
      <definedName name="ew"/>
      <definedName name="GER" refersTo="#REF!"/>
      <definedName name="gg" refersTo="#REF!"/>
      <definedName name="hhhhh" refersTo="#REF!"/>
      <definedName name="hopok" refersTo="#REF!"/>
      <definedName name="i"/>
      <definedName name="Katya" refersTo="#REF!"/>
      <definedName name="kkkk"/>
      <definedName name="llllll" refersTo="#REF!"/>
      <definedName name="may" refersTo="#REF!"/>
      <definedName name="MAYEK" refersTo="#REF!"/>
      <definedName name="POLO" refersTo="#REF!"/>
      <definedName name="pppp" refersTo="#REF!"/>
      <definedName name="qq"/>
      <definedName name="rr"/>
      <definedName name="tu"/>
      <definedName name="uuuu" refersTo="#REF!"/>
      <definedName name="v"/>
      <definedName name="VVVVV" refersTo="#REF!"/>
      <definedName name="xenia"/>
      <definedName name="yyyyyyyyyyyyyyyyyyy"/>
      <definedName name="аппа"/>
      <definedName name="ар"/>
      <definedName name="ббб" refersTo="#REF!"/>
      <definedName name="бнб"/>
      <definedName name="ваи"/>
      <definedName name="вика" refersTo="#REF!"/>
      <definedName name="вы"/>
      <definedName name="выц"/>
      <definedName name="ддд" refersTo="#REF!"/>
      <definedName name="ен"/>
      <definedName name="еь"/>
      <definedName name="ззз" refersTo="#REF!"/>
      <definedName name="иии" refersTo="#REF!"/>
      <definedName name="й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REF!"/>
      <definedName name="лопорпп"/>
      <definedName name="лор" refersTo="#REF!"/>
      <definedName name="ног"/>
      <definedName name="нпи"/>
      <definedName name="ооо" refersTo="#REF!"/>
      <definedName name="Построение_жука" refersTo="#REF!"/>
      <definedName name="ПУУ"/>
      <definedName name="старое"/>
      <definedName name="сфы"/>
      <definedName name="сцу"/>
      <definedName name="у"/>
      <definedName name="уа"/>
      <definedName name="УЖДТ" refersTo="#REF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REF!"/>
      <definedName name="шшшш"/>
      <definedName name="щзю"/>
      <definedName name="ывм"/>
      <definedName name="ым"/>
      <definedName name="ьг"/>
      <definedName name="эээ" refersTo="#REF!"/>
      <definedName name="ююю"/>
      <definedName name="япк"/>
      <definedName name="яся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топл__куп__(2)__(3)"/>
      <sheetName val="инструк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>
        <row r="2">
          <cell r="B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  <sheetName val="_Ф2"/>
      <sheetName val="Исходные данные_6НКРЕ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1_Структура по елементах"/>
      <sheetName val="Д3"/>
      <sheetName val="рік"/>
      <sheetName val="7  інші витрати"/>
      <sheetName val="МТР Газ України"/>
      <sheetName val="1993"/>
      <sheetName val="gdp"/>
      <sheetName val="Assumptions"/>
      <sheetName val="Ф2"/>
    </sheetNames>
    <sheetDataSet>
      <sheetData sheetId="0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  <sheetName val="рік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  <sheetName val="Inform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 утв."/>
      <sheetName val="812 (2)"/>
      <sheetName val="812"/>
      <sheetName val="0"/>
      <sheetName val="1"/>
      <sheetName val="2"/>
      <sheetName val="2 утв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3 утв_"/>
      <sheetName val="812 _2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1_Структура по елементах"/>
      <sheetName val="Inform"/>
      <sheetName val="Ini"/>
      <sheetName val="м_812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1">
        <row r="8">
          <cell r="AF8" t="str">
            <v>ЗАТВЕРДЖУЮ</v>
          </cell>
        </row>
      </sheetData>
      <sheetData sheetId="2" refreshError="1"/>
      <sheetData sheetId="3">
        <row r="8">
          <cell r="AF8" t="str">
            <v>ЗАТВЕРДЖУЮ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8">
          <cell r="AF8" t="str">
            <v>ЗАТВЕРДЖУЮ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0 (все кварталы)"/>
      <sheetName val="0 (квартал) (2)"/>
      <sheetName val="Ini"/>
      <sheetName val="Таблиця ТЕП (рік по кварталах) "/>
      <sheetName val="Таблиця ТЕП (квартал)"/>
      <sheetName val="f_6.2"/>
      <sheetName val="8111_o"/>
      <sheetName val="8112_о"/>
      <sheetName val="факс 2 (2)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1">
          <cell r="J1">
            <v>1</v>
          </cell>
        </row>
        <row r="2">
          <cell r="J2">
            <v>1</v>
          </cell>
        </row>
        <row r="3">
          <cell r="J3">
            <v>1</v>
          </cell>
        </row>
        <row r="4">
          <cell r="J4">
            <v>1</v>
          </cell>
        </row>
        <row r="5">
          <cell r="J5">
            <v>1</v>
          </cell>
        </row>
        <row r="6">
          <cell r="J6">
            <v>1</v>
          </cell>
        </row>
        <row r="7">
          <cell r="J7">
            <v>1</v>
          </cell>
        </row>
        <row r="8">
          <cell r="J8">
            <v>1</v>
          </cell>
        </row>
        <row r="9">
          <cell r="J9">
            <v>1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апп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v9_06_12"/>
      <sheetName val="факт"/>
      <sheetName val="Inform"/>
      <sheetName val="Periods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  <sheetName val="попер_роз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Perio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Лист1"/>
      <sheetName val="МТР все 2"/>
      <sheetName val="Inform"/>
      <sheetName val="Правила ДДС"/>
      <sheetName val="_ф3"/>
      <sheetName val="_Ф4"/>
      <sheetName val="_Ф5"/>
      <sheetName val="Ф7_цены"/>
      <sheetName val="Ф8_цены"/>
      <sheetName val="7  інші витрати"/>
      <sheetName val="база  "/>
      <sheetName val="Links"/>
      <sheetName val="Lead"/>
      <sheetName val="P_SC"/>
      <sheetName val="XLR_NoRangeSheet"/>
      <sheetName val="МТР_Газ_України"/>
      <sheetName val="МТР_все_2"/>
      <sheetName val="попер_роз"/>
      <sheetName val="812"/>
      <sheetName val="Taux de change"/>
      <sheetName val="МТР_Газ_України1"/>
      <sheetName val="МТР_все_21"/>
      <sheetName val="Правила_ДДС"/>
      <sheetName val="база__"/>
      <sheetName val="7__Інші_витрати"/>
      <sheetName val="Cons_FS"/>
      <sheetName val="General"/>
      <sheetName val="SC_Lists"/>
      <sheetName val="Scenarios"/>
      <sheetName val="Gas_SSO"/>
      <sheetName val="Gas_TSO"/>
      <sheetName val="UGV_Gas"/>
      <sheetName val="Strategic Options"/>
      <sheetName val="199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Список"/>
      <sheetName val="Котли"/>
      <sheetName val="топл__куп__(2)__(3)"/>
      <sheetName val="инструкция"/>
      <sheetName val="0"/>
      <sheetName val="Лист2"/>
      <sheetName val="рік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>
            <v>0</v>
          </cell>
          <cell r="E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Газ_України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7  Інші витрати"/>
      <sheetName val="Ф2"/>
      <sheetName val="Ini"/>
      <sheetName val="Setup"/>
      <sheetName val="200"/>
      <sheetName val="1993"/>
      <sheetName val="Лист1"/>
      <sheetName val="МТР все - 5"/>
      <sheetName val="Ener "/>
      <sheetName val="МТР_Апарат1"/>
      <sheetName val="МТР_Газ_України1"/>
      <sheetName val="МТР_Укртрансгаз1"/>
      <sheetName val="МТР_Укргазвидобування1"/>
      <sheetName val="МТР_Укрспецтрансгаз1"/>
      <sheetName val="МТР_Чорноморнафтогаз1"/>
      <sheetName val="МТР_Укртранснафта1"/>
      <sheetName val="МТР_Газ-тепло1"/>
      <sheetName val="Inform"/>
      <sheetName val="Internal Data"/>
      <sheetName val="попер_роз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3 утв_"/>
      <sheetName val="Service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  <sheetName val="_ф3"/>
      <sheetName val="_Ф4"/>
      <sheetName val="_Ф5"/>
      <sheetName val="Ф7_цены"/>
      <sheetName val="Ф8_цены"/>
      <sheetName val="Технич лист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пвв"/>
      <sheetName val="ТР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Лист1"/>
      <sheetName val="Ener "/>
      <sheetName val="ТРП"/>
      <sheetName val="МТР все 2"/>
      <sheetName val="МТР_Газ_України"/>
      <sheetName val="МТР Апарат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Inform"/>
      <sheetName val="7  Інші витрати"/>
      <sheetName val="812"/>
      <sheetName val="Ф2"/>
      <sheetName val="gdp"/>
      <sheetName val="1993"/>
      <sheetName val="Бюдж. баланс "/>
      <sheetName val="параметри"/>
      <sheetName val="Додаток 3"/>
      <sheetName val="Ener_"/>
      <sheetName val="попер_роз"/>
      <sheetName val="Технич ли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assump"/>
      <sheetName val="м_812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  <sheetName val="импортеры99"/>
      <sheetName val="импортеры96"/>
      <sheetName val="импортеры97"/>
      <sheetName val="разом  2010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 refreshError="1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/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/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/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/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>
        <row r="1">
          <cell r="L1" t="str">
            <v>п</v>
          </cell>
        </row>
      </sheetData>
      <sheetData sheetId="54">
        <row r="1">
          <cell r="L1" t="str">
            <v>п</v>
          </cell>
        </row>
      </sheetData>
      <sheetData sheetId="55"/>
      <sheetData sheetId="56"/>
      <sheetData sheetId="57">
        <row r="1">
          <cell r="L1" t="str">
            <v>п</v>
          </cell>
        </row>
      </sheetData>
      <sheetData sheetId="58">
        <row r="1">
          <cell r="L1" t="str">
            <v>п</v>
          </cell>
        </row>
      </sheetData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>
        <row r="1">
          <cell r="L1" t="str">
            <v>п</v>
          </cell>
        </row>
      </sheetData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>
        <row r="1">
          <cell r="L1" t="str">
            <v>п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потКМ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  <sheetName val="Ini"/>
      <sheetName val="рік"/>
      <sheetName val="Ф7_цены"/>
      <sheetName val="Ф8_цены"/>
      <sheetName val="_ф3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81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Ф2"/>
      <sheetName val="рік"/>
      <sheetName val="tar ee 99"/>
      <sheetName val="ат_на 2004_витрати_1"/>
      <sheetName val="812"/>
      <sheetName val="assum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  <sheetName val="2013"/>
      <sheetName val="2014"/>
      <sheetName val="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  <sheetName val="In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  <sheetName val="v9_06_01"/>
      <sheetName val="Ф2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 t="str">
            <v/>
          </cell>
          <cell r="E3" t="str">
            <v/>
          </cell>
        </row>
        <row r="4">
          <cell r="B4" t="str">
            <v>1.1.</v>
          </cell>
          <cell r="C4" t="str">
            <v>Прямі витрати:</v>
          </cell>
          <cell r="D4" t="str">
            <v/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/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/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ВД (анал)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  <sheetName val="факт"/>
      <sheetName val="SV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  <sheetName val="Ф2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  <sheetName val="Лист1"/>
      <sheetName val="TRANZIT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6"/>
      <sheetName val="5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2006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Технич лист"/>
      <sheetName val="м_812"/>
      <sheetName val="ВД (анал)"/>
      <sheetName val="812"/>
      <sheetName val="Лист1"/>
      <sheetName val="tar  ee 99"/>
      <sheetName val="Ini"/>
      <sheetName val="3 утв."/>
      <sheetName val="ат_на 2004_витрати_1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  <sheetName val="assump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ВД (анал)"/>
      <sheetName val="МТР Газ України"/>
      <sheetName val="Ф2"/>
      <sheetName val="Лист1"/>
      <sheetName val="Матер.експлуат"/>
      <sheetName val="3 утв.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  <sheetName val="разом  2010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  <sheetName val="assump"/>
      <sheetName val="KOEF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  <sheetName val="рік"/>
      <sheetName val="Inform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  <sheetName val="tar ee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  <sheetName val="data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  <sheetData sheetId="20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  <sheetName val="рік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  <sheetName val="рік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  <sheetName val="рік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S75"/>
  <sheetViews>
    <sheetView view="pageBreakPreview" topLeftCell="A43" zoomScaleNormal="110" zoomScaleSheetLayoutView="100" workbookViewId="0">
      <selection activeCell="F50" sqref="F50"/>
    </sheetView>
  </sheetViews>
  <sheetFormatPr defaultRowHeight="14.5" outlineLevelRow="1" x14ac:dyDescent="0.35"/>
  <cols>
    <col min="1" max="1" width="2.7265625" customWidth="1"/>
    <col min="2" max="2" width="6.26953125" customWidth="1"/>
    <col min="3" max="3" width="30.81640625" customWidth="1"/>
    <col min="4" max="4" width="8" customWidth="1"/>
    <col min="5" max="5" width="10.7265625" customWidth="1"/>
    <col min="6" max="6" width="9.54296875" bestFit="1" customWidth="1"/>
    <col min="7" max="7" width="10.81640625" customWidth="1"/>
    <col min="8" max="8" width="9" customWidth="1"/>
    <col min="9" max="10" width="3.453125" customWidth="1"/>
    <col min="11" max="11" width="6.26953125" customWidth="1"/>
    <col min="12" max="12" width="30.81640625" customWidth="1"/>
    <col min="13" max="13" width="8" customWidth="1"/>
    <col min="14" max="14" width="9.81640625" bestFit="1" customWidth="1"/>
    <col min="15" max="15" width="9.54296875" bestFit="1" customWidth="1"/>
    <col min="16" max="16" width="10.81640625" customWidth="1"/>
    <col min="17" max="17" width="9" customWidth="1"/>
    <col min="18" max="19" width="3.453125" customWidth="1"/>
    <col min="20" max="20" width="6.26953125" customWidth="1"/>
    <col min="21" max="21" width="30.81640625" customWidth="1"/>
    <col min="22" max="22" width="8" customWidth="1"/>
    <col min="23" max="23" width="11.1796875" customWidth="1"/>
    <col min="24" max="24" width="9.54296875" bestFit="1" customWidth="1"/>
    <col min="25" max="25" width="10.81640625" customWidth="1"/>
    <col min="26" max="26" width="9" customWidth="1"/>
    <col min="27" max="28" width="3.453125" customWidth="1"/>
    <col min="29" max="29" width="6.26953125" customWidth="1"/>
    <col min="30" max="30" width="30.81640625" customWidth="1"/>
    <col min="31" max="31" width="8" customWidth="1"/>
    <col min="32" max="32" width="9.81640625" bestFit="1" customWidth="1"/>
    <col min="33" max="33" width="9.54296875" bestFit="1" customWidth="1"/>
    <col min="34" max="34" width="10.81640625" customWidth="1"/>
    <col min="35" max="35" width="9" customWidth="1"/>
    <col min="36" max="37" width="3.453125" customWidth="1"/>
    <col min="38" max="38" width="6.26953125" customWidth="1"/>
    <col min="39" max="39" width="30.81640625" customWidth="1"/>
    <col min="40" max="40" width="8" customWidth="1"/>
    <col min="41" max="41" width="9.81640625" bestFit="1" customWidth="1"/>
    <col min="42" max="42" width="9.54296875" bestFit="1" customWidth="1"/>
    <col min="43" max="43" width="10.81640625" customWidth="1"/>
    <col min="44" max="44" width="9" customWidth="1"/>
    <col min="45" max="46" width="3.453125" customWidth="1"/>
  </cols>
  <sheetData>
    <row r="1" spans="2:45" ht="94.15" hidden="1" customHeight="1" outlineLevel="1" x14ac:dyDescent="0.35">
      <c r="F1" s="26" t="s">
        <v>85</v>
      </c>
      <c r="G1" s="26"/>
      <c r="H1" s="26"/>
      <c r="I1" s="21"/>
      <c r="O1" s="26" t="s">
        <v>85</v>
      </c>
      <c r="P1" s="26"/>
      <c r="Q1" s="26"/>
      <c r="R1" s="21"/>
      <c r="X1" s="26" t="s">
        <v>85</v>
      </c>
      <c r="Y1" s="26"/>
      <c r="Z1" s="26"/>
      <c r="AA1" s="21"/>
      <c r="AG1" s="26" t="s">
        <v>85</v>
      </c>
      <c r="AH1" s="26"/>
      <c r="AI1" s="26"/>
      <c r="AJ1" s="21"/>
      <c r="AP1" s="26" t="s">
        <v>85</v>
      </c>
      <c r="AQ1" s="26"/>
      <c r="AR1" s="26"/>
      <c r="AS1" s="21"/>
    </row>
    <row r="2" spans="2:45" collapsed="1" x14ac:dyDescent="0.35"/>
    <row r="3" spans="2:45" ht="50.25" customHeight="1" x14ac:dyDescent="0.35">
      <c r="B3" s="32" t="s">
        <v>0</v>
      </c>
      <c r="C3" s="32"/>
      <c r="D3" s="32"/>
      <c r="E3" s="32"/>
      <c r="F3" s="32"/>
      <c r="G3" s="32"/>
      <c r="H3" s="32"/>
      <c r="K3" s="32" t="s">
        <v>0</v>
      </c>
      <c r="L3" s="32"/>
      <c r="M3" s="32"/>
      <c r="N3" s="32"/>
      <c r="O3" s="32"/>
      <c r="P3" s="32"/>
      <c r="Q3" s="32"/>
      <c r="T3" s="32" t="s">
        <v>0</v>
      </c>
      <c r="U3" s="32"/>
      <c r="V3" s="32"/>
      <c r="W3" s="32"/>
      <c r="X3" s="32"/>
      <c r="Y3" s="32"/>
      <c r="Z3" s="32"/>
      <c r="AC3" s="32" t="s">
        <v>0</v>
      </c>
      <c r="AD3" s="32"/>
      <c r="AE3" s="32"/>
      <c r="AF3" s="32"/>
      <c r="AG3" s="32"/>
      <c r="AH3" s="32"/>
      <c r="AI3" s="32"/>
      <c r="AL3" s="32" t="s">
        <v>0</v>
      </c>
      <c r="AM3" s="32"/>
      <c r="AN3" s="32"/>
      <c r="AO3" s="32"/>
      <c r="AP3" s="32"/>
      <c r="AQ3" s="32"/>
      <c r="AR3" s="32"/>
    </row>
    <row r="4" spans="2:45" s="1" customFormat="1" ht="48" customHeight="1" x14ac:dyDescent="0.35">
      <c r="B4" s="33" t="s">
        <v>1</v>
      </c>
      <c r="C4" s="33"/>
      <c r="D4" s="33"/>
      <c r="E4" s="33"/>
      <c r="F4" s="33"/>
      <c r="G4" s="33"/>
      <c r="H4" s="33"/>
      <c r="K4" s="33" t="s">
        <v>2</v>
      </c>
      <c r="L4" s="33"/>
      <c r="M4" s="33"/>
      <c r="N4" s="33"/>
      <c r="O4" s="33"/>
      <c r="P4" s="33"/>
      <c r="Q4" s="33"/>
      <c r="T4" s="33" t="s">
        <v>3</v>
      </c>
      <c r="U4" s="33"/>
      <c r="V4" s="33"/>
      <c r="W4" s="33"/>
      <c r="X4" s="33"/>
      <c r="Y4" s="33"/>
      <c r="Z4" s="33"/>
      <c r="AC4" s="33" t="s">
        <v>4</v>
      </c>
      <c r="AD4" s="33"/>
      <c r="AE4" s="33"/>
      <c r="AF4" s="33"/>
      <c r="AG4" s="33"/>
      <c r="AH4" s="33"/>
      <c r="AI4" s="33"/>
      <c r="AL4" s="33" t="s">
        <v>5</v>
      </c>
      <c r="AM4" s="33"/>
      <c r="AN4" s="33"/>
      <c r="AO4" s="33"/>
      <c r="AP4" s="33"/>
      <c r="AQ4" s="33"/>
      <c r="AR4" s="33"/>
    </row>
    <row r="6" spans="2:45" ht="14.5" customHeight="1" x14ac:dyDescent="0.35">
      <c r="B6" s="29" t="s">
        <v>6</v>
      </c>
      <c r="C6" s="27" t="s">
        <v>7</v>
      </c>
      <c r="D6" s="4"/>
      <c r="E6" s="30" t="s">
        <v>8</v>
      </c>
      <c r="F6" s="30"/>
      <c r="G6" s="30"/>
      <c r="H6" s="31"/>
      <c r="K6" s="29" t="s">
        <v>6</v>
      </c>
      <c r="L6" s="27" t="s">
        <v>7</v>
      </c>
      <c r="M6" s="4"/>
      <c r="N6" s="30" t="s">
        <v>8</v>
      </c>
      <c r="O6" s="30"/>
      <c r="P6" s="30"/>
      <c r="Q6" s="31"/>
      <c r="T6" s="29" t="s">
        <v>6</v>
      </c>
      <c r="U6" s="27" t="s">
        <v>7</v>
      </c>
      <c r="V6" s="4"/>
      <c r="W6" s="30" t="s">
        <v>8</v>
      </c>
      <c r="X6" s="30"/>
      <c r="Y6" s="30"/>
      <c r="Z6" s="31"/>
      <c r="AC6" s="29" t="s">
        <v>6</v>
      </c>
      <c r="AD6" s="27" t="s">
        <v>7</v>
      </c>
      <c r="AE6" s="4"/>
      <c r="AF6" s="30" t="s">
        <v>8</v>
      </c>
      <c r="AG6" s="30"/>
      <c r="AH6" s="30"/>
      <c r="AI6" s="31"/>
      <c r="AL6" s="29" t="s">
        <v>6</v>
      </c>
      <c r="AM6" s="27" t="s">
        <v>7</v>
      </c>
      <c r="AN6" s="4"/>
      <c r="AO6" s="30" t="s">
        <v>8</v>
      </c>
      <c r="AP6" s="30"/>
      <c r="AQ6" s="30"/>
      <c r="AR6" s="31"/>
    </row>
    <row r="7" spans="2:45" ht="36.65" customHeight="1" x14ac:dyDescent="0.35">
      <c r="B7" s="29"/>
      <c r="C7" s="27"/>
      <c r="D7" s="3" t="s">
        <v>9</v>
      </c>
      <c r="E7" s="3" t="s">
        <v>10</v>
      </c>
      <c r="F7" s="3" t="s">
        <v>11</v>
      </c>
      <c r="G7" s="3" t="s">
        <v>12</v>
      </c>
      <c r="H7" s="3" t="s">
        <v>13</v>
      </c>
      <c r="K7" s="29"/>
      <c r="L7" s="27"/>
      <c r="M7" s="3" t="s">
        <v>9</v>
      </c>
      <c r="N7" s="3" t="s">
        <v>10</v>
      </c>
      <c r="O7" s="3" t="s">
        <v>11</v>
      </c>
      <c r="P7" s="3" t="s">
        <v>12</v>
      </c>
      <c r="Q7" s="3" t="s">
        <v>13</v>
      </c>
      <c r="T7" s="29"/>
      <c r="U7" s="27"/>
      <c r="V7" s="3" t="s">
        <v>9</v>
      </c>
      <c r="W7" s="3" t="s">
        <v>10</v>
      </c>
      <c r="X7" s="3" t="s">
        <v>11</v>
      </c>
      <c r="Y7" s="3" t="s">
        <v>12</v>
      </c>
      <c r="Z7" s="3" t="s">
        <v>13</v>
      </c>
      <c r="AC7" s="29"/>
      <c r="AD7" s="27"/>
      <c r="AE7" s="3" t="s">
        <v>9</v>
      </c>
      <c r="AF7" s="3" t="s">
        <v>10</v>
      </c>
      <c r="AG7" s="3" t="s">
        <v>11</v>
      </c>
      <c r="AH7" s="3" t="s">
        <v>12</v>
      </c>
      <c r="AI7" s="3" t="s">
        <v>13</v>
      </c>
      <c r="AL7" s="29"/>
      <c r="AM7" s="27"/>
      <c r="AN7" s="3" t="s">
        <v>9</v>
      </c>
      <c r="AO7" s="3" t="s">
        <v>10</v>
      </c>
      <c r="AP7" s="3" t="s">
        <v>11</v>
      </c>
      <c r="AQ7" s="3" t="s">
        <v>12</v>
      </c>
      <c r="AR7" s="3" t="s">
        <v>13</v>
      </c>
    </row>
    <row r="8" spans="2:45" x14ac:dyDescent="0.35">
      <c r="B8" s="2" t="s">
        <v>14</v>
      </c>
      <c r="C8" s="22" t="s">
        <v>15</v>
      </c>
      <c r="D8" s="6" t="s">
        <v>16</v>
      </c>
      <c r="E8" s="7">
        <v>2140.17</v>
      </c>
      <c r="F8" s="7">
        <v>2866.79</v>
      </c>
      <c r="G8" s="7">
        <v>2871.63</v>
      </c>
      <c r="H8" s="7">
        <v>2788.7200000000003</v>
      </c>
      <c r="K8" s="2" t="s">
        <v>14</v>
      </c>
      <c r="L8" s="22" t="s">
        <v>15</v>
      </c>
      <c r="M8" s="6" t="s">
        <v>16</v>
      </c>
      <c r="N8" s="7">
        <v>2633.67</v>
      </c>
      <c r="O8" s="7">
        <v>0</v>
      </c>
      <c r="P8" s="7">
        <v>0</v>
      </c>
      <c r="Q8" s="7">
        <v>0</v>
      </c>
      <c r="T8" s="2" t="s">
        <v>14</v>
      </c>
      <c r="U8" s="22" t="s">
        <v>15</v>
      </c>
      <c r="V8" s="6" t="s">
        <v>16</v>
      </c>
      <c r="W8" s="7">
        <v>2354.0299999999997</v>
      </c>
      <c r="X8" s="7">
        <v>3113.25</v>
      </c>
      <c r="Y8" s="7">
        <v>3133.12</v>
      </c>
      <c r="Z8" s="7">
        <v>0</v>
      </c>
      <c r="AC8" s="2" t="s">
        <v>14</v>
      </c>
      <c r="AD8" s="22" t="s">
        <v>15</v>
      </c>
      <c r="AE8" s="6" t="s">
        <v>16</v>
      </c>
      <c r="AF8" s="7">
        <v>2889.1</v>
      </c>
      <c r="AG8" s="7">
        <v>0</v>
      </c>
      <c r="AH8" s="7">
        <v>0</v>
      </c>
      <c r="AI8" s="7">
        <v>0</v>
      </c>
      <c r="AL8" s="2" t="s">
        <v>14</v>
      </c>
      <c r="AM8" s="22" t="s">
        <v>15</v>
      </c>
      <c r="AN8" s="6" t="s">
        <v>16</v>
      </c>
      <c r="AO8" s="7">
        <v>1764.87</v>
      </c>
      <c r="AP8" s="7">
        <v>2053.1999999999998</v>
      </c>
      <c r="AQ8" s="7">
        <v>2078.42</v>
      </c>
      <c r="AR8" s="7">
        <v>0</v>
      </c>
    </row>
    <row r="9" spans="2:45" x14ac:dyDescent="0.35">
      <c r="B9" s="2" t="s">
        <v>17</v>
      </c>
      <c r="C9" s="23" t="s">
        <v>18</v>
      </c>
      <c r="D9" s="6" t="s">
        <v>16</v>
      </c>
      <c r="E9" s="8">
        <v>1133.77</v>
      </c>
      <c r="F9" s="8">
        <v>1430.47</v>
      </c>
      <c r="G9" s="8">
        <v>1430.47</v>
      </c>
      <c r="H9" s="8">
        <v>1430.47</v>
      </c>
      <c r="K9" s="2" t="s">
        <v>17</v>
      </c>
      <c r="L9" s="23" t="s">
        <v>18</v>
      </c>
      <c r="M9" s="6" t="s">
        <v>16</v>
      </c>
      <c r="N9" s="8">
        <v>1133.77</v>
      </c>
      <c r="O9" s="8">
        <v>0</v>
      </c>
      <c r="P9" s="8">
        <v>0</v>
      </c>
      <c r="Q9" s="8">
        <v>0</v>
      </c>
      <c r="T9" s="2" t="s">
        <v>17</v>
      </c>
      <c r="U9" s="23" t="s">
        <v>18</v>
      </c>
      <c r="V9" s="6" t="s">
        <v>16</v>
      </c>
      <c r="W9" s="8">
        <v>1133.77</v>
      </c>
      <c r="X9" s="8">
        <v>1430.47</v>
      </c>
      <c r="Y9" s="8">
        <v>1430.47</v>
      </c>
      <c r="Z9" s="8">
        <v>0</v>
      </c>
      <c r="AC9" s="2" t="s">
        <v>17</v>
      </c>
      <c r="AD9" s="23" t="s">
        <v>18</v>
      </c>
      <c r="AE9" s="6" t="s">
        <v>16</v>
      </c>
      <c r="AF9" s="8">
        <v>1133.77</v>
      </c>
      <c r="AG9" s="8">
        <v>0</v>
      </c>
      <c r="AH9" s="8">
        <v>0</v>
      </c>
      <c r="AI9" s="8">
        <v>0</v>
      </c>
      <c r="AL9" s="2" t="s">
        <v>17</v>
      </c>
      <c r="AM9" s="23" t="s">
        <v>18</v>
      </c>
      <c r="AN9" s="6" t="s">
        <v>16</v>
      </c>
      <c r="AO9" s="8">
        <v>1133.77</v>
      </c>
      <c r="AP9" s="8">
        <v>1430.47</v>
      </c>
      <c r="AQ9" s="8">
        <v>1430.47</v>
      </c>
      <c r="AR9" s="8">
        <v>0</v>
      </c>
    </row>
    <row r="10" spans="2:45" ht="22" x14ac:dyDescent="0.35">
      <c r="B10" s="2" t="s">
        <v>19</v>
      </c>
      <c r="C10" s="22" t="s">
        <v>20</v>
      </c>
      <c r="D10" s="6" t="s">
        <v>16</v>
      </c>
      <c r="E10" s="7">
        <v>987.04</v>
      </c>
      <c r="F10" s="7">
        <v>1416.96</v>
      </c>
      <c r="G10" s="7">
        <v>1421.8</v>
      </c>
      <c r="H10" s="7">
        <v>1338.89</v>
      </c>
      <c r="K10" s="2" t="s">
        <v>19</v>
      </c>
      <c r="L10" s="22" t="s">
        <v>20</v>
      </c>
      <c r="M10" s="6" t="s">
        <v>16</v>
      </c>
      <c r="N10" s="7">
        <v>945.47</v>
      </c>
      <c r="O10" s="7">
        <v>0</v>
      </c>
      <c r="P10" s="7">
        <v>0</v>
      </c>
      <c r="Q10" s="7">
        <v>0</v>
      </c>
      <c r="T10" s="2" t="s">
        <v>19</v>
      </c>
      <c r="U10" s="22" t="s">
        <v>20</v>
      </c>
      <c r="V10" s="6" t="s">
        <v>16</v>
      </c>
      <c r="W10" s="7">
        <v>1200.9000000000001</v>
      </c>
      <c r="X10" s="7">
        <v>1663.42</v>
      </c>
      <c r="Y10" s="7">
        <v>1683.29</v>
      </c>
      <c r="Z10" s="7">
        <v>0</v>
      </c>
      <c r="AC10" s="2" t="s">
        <v>19</v>
      </c>
      <c r="AD10" s="22" t="s">
        <v>20</v>
      </c>
      <c r="AE10" s="6" t="s">
        <v>16</v>
      </c>
      <c r="AF10" s="7">
        <v>1200.9000000000001</v>
      </c>
      <c r="AG10" s="7">
        <v>0</v>
      </c>
      <c r="AH10" s="7">
        <v>0</v>
      </c>
      <c r="AI10" s="7">
        <v>0</v>
      </c>
      <c r="AL10" s="2" t="s">
        <v>19</v>
      </c>
      <c r="AM10" s="22" t="s">
        <v>20</v>
      </c>
      <c r="AN10" s="6" t="s">
        <v>16</v>
      </c>
      <c r="AO10" s="7">
        <v>611.74</v>
      </c>
      <c r="AP10" s="7">
        <v>603.37</v>
      </c>
      <c r="AQ10" s="7">
        <v>628.59</v>
      </c>
      <c r="AR10" s="7">
        <v>0</v>
      </c>
    </row>
    <row r="11" spans="2:45" x14ac:dyDescent="0.35">
      <c r="B11" s="2" t="s">
        <v>21</v>
      </c>
      <c r="C11" s="22" t="s">
        <v>22</v>
      </c>
      <c r="D11" s="6" t="s">
        <v>16</v>
      </c>
      <c r="E11" s="7">
        <v>19.36</v>
      </c>
      <c r="F11" s="7">
        <v>19.36</v>
      </c>
      <c r="G11" s="7">
        <v>19.36</v>
      </c>
      <c r="H11" s="7">
        <v>19.36</v>
      </c>
      <c r="K11" s="2" t="s">
        <v>21</v>
      </c>
      <c r="L11" s="22" t="s">
        <v>22</v>
      </c>
      <c r="M11" s="6" t="s">
        <v>16</v>
      </c>
      <c r="N11" s="7">
        <v>554.42999999999995</v>
      </c>
      <c r="O11" s="7">
        <v>0</v>
      </c>
      <c r="P11" s="7">
        <v>0</v>
      </c>
      <c r="Q11" s="7">
        <v>0</v>
      </c>
      <c r="T11" s="2" t="s">
        <v>21</v>
      </c>
      <c r="U11" s="22" t="s">
        <v>22</v>
      </c>
      <c r="V11" s="6" t="s">
        <v>16</v>
      </c>
      <c r="W11" s="7">
        <v>19.36</v>
      </c>
      <c r="X11" s="7">
        <v>19.36</v>
      </c>
      <c r="Y11" s="7">
        <v>19.36</v>
      </c>
      <c r="Z11" s="7">
        <v>0</v>
      </c>
      <c r="AC11" s="2" t="s">
        <v>21</v>
      </c>
      <c r="AD11" s="22" t="s">
        <v>22</v>
      </c>
      <c r="AE11" s="6" t="s">
        <v>16</v>
      </c>
      <c r="AF11" s="7">
        <v>554.42999999999995</v>
      </c>
      <c r="AG11" s="7">
        <v>0</v>
      </c>
      <c r="AH11" s="7">
        <v>0</v>
      </c>
      <c r="AI11" s="7">
        <v>0</v>
      </c>
      <c r="AL11" s="2" t="s">
        <v>21</v>
      </c>
      <c r="AM11" s="22" t="s">
        <v>22</v>
      </c>
      <c r="AN11" s="6" t="s">
        <v>16</v>
      </c>
      <c r="AO11" s="7">
        <v>19.36</v>
      </c>
      <c r="AP11" s="7">
        <v>19.36</v>
      </c>
      <c r="AQ11" s="7">
        <v>19.36</v>
      </c>
      <c r="AR11" s="7">
        <v>0</v>
      </c>
    </row>
    <row r="12" spans="2:45" ht="14.5" customHeight="1" x14ac:dyDescent="0.35">
      <c r="B12" s="9"/>
      <c r="C12" s="27" t="s">
        <v>23</v>
      </c>
      <c r="D12" s="27"/>
      <c r="E12" s="27"/>
      <c r="F12" s="27"/>
      <c r="G12" s="27"/>
      <c r="H12" s="27"/>
      <c r="K12" s="9"/>
      <c r="L12" s="27" t="s">
        <v>23</v>
      </c>
      <c r="M12" s="27"/>
      <c r="N12" s="27"/>
      <c r="O12" s="27"/>
      <c r="P12" s="27"/>
      <c r="Q12" s="27"/>
      <c r="T12" s="9"/>
      <c r="U12" s="27" t="s">
        <v>23</v>
      </c>
      <c r="V12" s="27"/>
      <c r="W12" s="27"/>
      <c r="X12" s="27"/>
      <c r="Y12" s="27"/>
      <c r="Z12" s="27"/>
      <c r="AC12" s="9"/>
      <c r="AD12" s="27" t="s">
        <v>23</v>
      </c>
      <c r="AE12" s="27"/>
      <c r="AF12" s="27"/>
      <c r="AG12" s="27"/>
      <c r="AH12" s="27"/>
      <c r="AI12" s="27"/>
      <c r="AL12" s="9"/>
      <c r="AM12" s="27" t="s">
        <v>23</v>
      </c>
      <c r="AN12" s="27"/>
      <c r="AO12" s="27"/>
      <c r="AP12" s="27"/>
      <c r="AQ12" s="27"/>
      <c r="AR12" s="27"/>
    </row>
    <row r="13" spans="2:45" ht="21" x14ac:dyDescent="0.35">
      <c r="B13" s="10">
        <v>1</v>
      </c>
      <c r="C13" s="11" t="s">
        <v>24</v>
      </c>
      <c r="D13" s="6" t="s">
        <v>16</v>
      </c>
      <c r="E13" s="7">
        <f>E14+E19+E20</f>
        <v>59.166884314468092</v>
      </c>
      <c r="F13" s="7">
        <f>F14+F19+F20</f>
        <v>0</v>
      </c>
      <c r="G13" s="7">
        <f>G14+G19+G20</f>
        <v>0</v>
      </c>
      <c r="H13" s="7">
        <f>H14+H19+H20</f>
        <v>0</v>
      </c>
      <c r="K13" s="10">
        <v>1</v>
      </c>
      <c r="L13" s="11" t="s">
        <v>24</v>
      </c>
      <c r="M13" s="6" t="s">
        <v>16</v>
      </c>
      <c r="N13" s="7">
        <f>N14+N19+N20</f>
        <v>59.166884314468092</v>
      </c>
      <c r="O13" s="7">
        <f>O14+O19+O20</f>
        <v>0</v>
      </c>
      <c r="P13" s="7">
        <f>P14+P19+P20</f>
        <v>0</v>
      </c>
      <c r="Q13" s="7">
        <f>Q14+Q19+Q20</f>
        <v>0</v>
      </c>
      <c r="T13" s="10">
        <v>1</v>
      </c>
      <c r="U13" s="11" t="s">
        <v>24</v>
      </c>
      <c r="V13" s="6" t="s">
        <v>16</v>
      </c>
      <c r="W13" s="7">
        <f>W14+W19+W20</f>
        <v>59.166884314468092</v>
      </c>
      <c r="X13" s="7">
        <f>X14+X19+X20</f>
        <v>0</v>
      </c>
      <c r="Y13" s="7">
        <f>Y14+Y19+Y20</f>
        <v>0</v>
      </c>
      <c r="Z13" s="7">
        <f>Z14+Z19+Z20</f>
        <v>0</v>
      </c>
      <c r="AC13" s="10">
        <v>1</v>
      </c>
      <c r="AD13" s="11" t="s">
        <v>24</v>
      </c>
      <c r="AE13" s="6" t="s">
        <v>16</v>
      </c>
      <c r="AF13" s="7">
        <f>AF14+AF19+AF20</f>
        <v>59.166884314468092</v>
      </c>
      <c r="AG13" s="7">
        <f>AG14+AG19+AG20</f>
        <v>0</v>
      </c>
      <c r="AH13" s="7">
        <f>AH14+AH19+AH20</f>
        <v>0</v>
      </c>
      <c r="AI13" s="7">
        <f>AI14+AI19+AI20</f>
        <v>0</v>
      </c>
      <c r="AL13" s="10">
        <v>1</v>
      </c>
      <c r="AM13" s="11" t="s">
        <v>24</v>
      </c>
      <c r="AN13" s="6" t="s">
        <v>16</v>
      </c>
      <c r="AO13" s="7">
        <f>AO14+AO19+AO20</f>
        <v>59.166884314468092</v>
      </c>
      <c r="AP13" s="7">
        <f>AP14+AP19+AP20</f>
        <v>0</v>
      </c>
      <c r="AQ13" s="7">
        <f>AQ14+AQ19+AQ20</f>
        <v>0</v>
      </c>
      <c r="AR13" s="7">
        <f>AR14+AR19+AR20</f>
        <v>0</v>
      </c>
    </row>
    <row r="14" spans="2:45" x14ac:dyDescent="0.35">
      <c r="B14" s="10" t="s">
        <v>17</v>
      </c>
      <c r="C14" s="11" t="s">
        <v>25</v>
      </c>
      <c r="D14" s="6" t="s">
        <v>16</v>
      </c>
      <c r="E14" s="7">
        <f>E15+E16+E17+E18</f>
        <v>37.616127465767441</v>
      </c>
      <c r="F14" s="7">
        <f>F15+F16+F17+F18</f>
        <v>0</v>
      </c>
      <c r="G14" s="7">
        <f>G15+G16+G17+G18</f>
        <v>0</v>
      </c>
      <c r="H14" s="7">
        <f>H15+H16+H17+H18</f>
        <v>0</v>
      </c>
      <c r="K14" s="10" t="s">
        <v>17</v>
      </c>
      <c r="L14" s="11" t="s">
        <v>25</v>
      </c>
      <c r="M14" s="6" t="s">
        <v>16</v>
      </c>
      <c r="N14" s="7">
        <f>N15+N16+N17+N18</f>
        <v>37.616127465767441</v>
      </c>
      <c r="O14" s="7">
        <f>O15+O16+O17+O18</f>
        <v>0</v>
      </c>
      <c r="P14" s="7">
        <f>P15+P16+P17+P18</f>
        <v>0</v>
      </c>
      <c r="Q14" s="7">
        <f>Q15+Q16+Q17+Q18</f>
        <v>0</v>
      </c>
      <c r="T14" s="10" t="s">
        <v>17</v>
      </c>
      <c r="U14" s="11" t="s">
        <v>25</v>
      </c>
      <c r="V14" s="6" t="s">
        <v>16</v>
      </c>
      <c r="W14" s="7">
        <f>W15+W16+W17+W18</f>
        <v>37.616127465767441</v>
      </c>
      <c r="X14" s="7">
        <f>X15+X16+X17+X18</f>
        <v>0</v>
      </c>
      <c r="Y14" s="7">
        <f>Y15+Y16+Y17+Y18</f>
        <v>0</v>
      </c>
      <c r="Z14" s="7">
        <f>Z15+Z16+Z17+Z18</f>
        <v>0</v>
      </c>
      <c r="AC14" s="10" t="s">
        <v>17</v>
      </c>
      <c r="AD14" s="11" t="s">
        <v>25</v>
      </c>
      <c r="AE14" s="6" t="s">
        <v>16</v>
      </c>
      <c r="AF14" s="7">
        <f>AF15+AF16+AF17+AF18</f>
        <v>37.616127465767441</v>
      </c>
      <c r="AG14" s="7">
        <f>AG15+AG16+AG17+AG18</f>
        <v>0</v>
      </c>
      <c r="AH14" s="7">
        <f>AH15+AH16+AH17+AH18</f>
        <v>0</v>
      </c>
      <c r="AI14" s="7">
        <f>AI15+AI16+AI17+AI18</f>
        <v>0</v>
      </c>
      <c r="AL14" s="10" t="s">
        <v>17</v>
      </c>
      <c r="AM14" s="11" t="s">
        <v>25</v>
      </c>
      <c r="AN14" s="6" t="s">
        <v>16</v>
      </c>
      <c r="AO14" s="7">
        <f>AO15+AO16+AO17+AO18</f>
        <v>37.616127465767441</v>
      </c>
      <c r="AP14" s="7">
        <f>AP15+AP16+AP17+AP18</f>
        <v>0</v>
      </c>
      <c r="AQ14" s="7">
        <f>AQ15+AQ16+AQ17+AQ18</f>
        <v>0</v>
      </c>
      <c r="AR14" s="7">
        <f>AR15+AR16+AR17+AR18</f>
        <v>0</v>
      </c>
    </row>
    <row r="15" spans="2:45" ht="21" x14ac:dyDescent="0.35">
      <c r="B15" s="10" t="s">
        <v>26</v>
      </c>
      <c r="C15" s="11" t="s">
        <v>27</v>
      </c>
      <c r="D15" s="6" t="s">
        <v>16</v>
      </c>
      <c r="E15" s="7">
        <v>32.165558280241598</v>
      </c>
      <c r="F15" s="7">
        <v>0</v>
      </c>
      <c r="G15" s="7">
        <v>0</v>
      </c>
      <c r="H15" s="7">
        <v>0</v>
      </c>
      <c r="K15" s="10" t="s">
        <v>26</v>
      </c>
      <c r="L15" s="11" t="s">
        <v>27</v>
      </c>
      <c r="M15" s="6" t="s">
        <v>16</v>
      </c>
      <c r="N15" s="7">
        <v>32.165558280241598</v>
      </c>
      <c r="O15" s="7">
        <v>0</v>
      </c>
      <c r="P15" s="7">
        <v>0</v>
      </c>
      <c r="Q15" s="7">
        <v>0</v>
      </c>
      <c r="T15" s="10" t="s">
        <v>26</v>
      </c>
      <c r="U15" s="11" t="s">
        <v>27</v>
      </c>
      <c r="V15" s="6" t="s">
        <v>16</v>
      </c>
      <c r="W15" s="7">
        <v>32.165558280241598</v>
      </c>
      <c r="X15" s="7">
        <v>0</v>
      </c>
      <c r="Y15" s="7">
        <v>0</v>
      </c>
      <c r="Z15" s="7">
        <v>0</v>
      </c>
      <c r="AC15" s="10" t="s">
        <v>26</v>
      </c>
      <c r="AD15" s="11" t="s">
        <v>27</v>
      </c>
      <c r="AE15" s="6" t="s">
        <v>16</v>
      </c>
      <c r="AF15" s="7">
        <v>32.165558280241598</v>
      </c>
      <c r="AG15" s="7">
        <v>0</v>
      </c>
      <c r="AH15" s="7">
        <v>0</v>
      </c>
      <c r="AI15" s="7">
        <v>0</v>
      </c>
      <c r="AL15" s="10" t="s">
        <v>26</v>
      </c>
      <c r="AM15" s="11" t="s">
        <v>27</v>
      </c>
      <c r="AN15" s="6" t="s">
        <v>16</v>
      </c>
      <c r="AO15" s="7">
        <v>32.165558280241598</v>
      </c>
      <c r="AP15" s="7">
        <v>0</v>
      </c>
      <c r="AQ15" s="7">
        <v>0</v>
      </c>
      <c r="AR15" s="7">
        <v>0</v>
      </c>
    </row>
    <row r="16" spans="2:45" ht="21" x14ac:dyDescent="0.35">
      <c r="B16" s="10" t="s">
        <v>28</v>
      </c>
      <c r="C16" s="11" t="s">
        <v>29</v>
      </c>
      <c r="D16" s="6" t="s">
        <v>16</v>
      </c>
      <c r="E16" s="7">
        <v>2.3407434996982519</v>
      </c>
      <c r="F16" s="7">
        <v>0</v>
      </c>
      <c r="G16" s="7">
        <v>0</v>
      </c>
      <c r="H16" s="7">
        <v>0</v>
      </c>
      <c r="K16" s="10" t="s">
        <v>28</v>
      </c>
      <c r="L16" s="11" t="s">
        <v>29</v>
      </c>
      <c r="M16" s="6" t="s">
        <v>16</v>
      </c>
      <c r="N16" s="7">
        <v>2.3407434996982519</v>
      </c>
      <c r="O16" s="7">
        <v>0</v>
      </c>
      <c r="P16" s="7">
        <v>0</v>
      </c>
      <c r="Q16" s="7">
        <v>0</v>
      </c>
      <c r="T16" s="10" t="s">
        <v>28</v>
      </c>
      <c r="U16" s="11" t="s">
        <v>29</v>
      </c>
      <c r="V16" s="6" t="s">
        <v>16</v>
      </c>
      <c r="W16" s="7">
        <v>2.3407434996982519</v>
      </c>
      <c r="X16" s="7">
        <v>0</v>
      </c>
      <c r="Y16" s="7">
        <v>0</v>
      </c>
      <c r="Z16" s="7">
        <v>0</v>
      </c>
      <c r="AC16" s="10" t="s">
        <v>28</v>
      </c>
      <c r="AD16" s="11" t="s">
        <v>29</v>
      </c>
      <c r="AE16" s="6" t="s">
        <v>16</v>
      </c>
      <c r="AF16" s="7">
        <v>2.3407434996982519</v>
      </c>
      <c r="AG16" s="7">
        <v>0</v>
      </c>
      <c r="AH16" s="7">
        <v>0</v>
      </c>
      <c r="AI16" s="7">
        <v>0</v>
      </c>
      <c r="AL16" s="10" t="s">
        <v>28</v>
      </c>
      <c r="AM16" s="11" t="s">
        <v>29</v>
      </c>
      <c r="AN16" s="6" t="s">
        <v>16</v>
      </c>
      <c r="AO16" s="7">
        <v>2.3407434996982519</v>
      </c>
      <c r="AP16" s="7">
        <v>0</v>
      </c>
      <c r="AQ16" s="7">
        <v>0</v>
      </c>
      <c r="AR16" s="7">
        <v>0</v>
      </c>
    </row>
    <row r="17" spans="2:44" ht="21" x14ac:dyDescent="0.35">
      <c r="B17" s="10" t="s">
        <v>30</v>
      </c>
      <c r="C17" s="11" t="s">
        <v>31</v>
      </c>
      <c r="D17" s="6" t="s">
        <v>16</v>
      </c>
      <c r="E17" s="7">
        <v>6.6404844497388107E-2</v>
      </c>
      <c r="F17" s="7">
        <v>0</v>
      </c>
      <c r="G17" s="7">
        <v>0</v>
      </c>
      <c r="H17" s="7">
        <v>0</v>
      </c>
      <c r="K17" s="10" t="s">
        <v>30</v>
      </c>
      <c r="L17" s="11" t="s">
        <v>31</v>
      </c>
      <c r="M17" s="6" t="s">
        <v>16</v>
      </c>
      <c r="N17" s="7">
        <v>6.6404844497388107E-2</v>
      </c>
      <c r="O17" s="7">
        <v>0</v>
      </c>
      <c r="P17" s="7">
        <v>0</v>
      </c>
      <c r="Q17" s="7">
        <v>0</v>
      </c>
      <c r="T17" s="10" t="s">
        <v>30</v>
      </c>
      <c r="U17" s="11" t="s">
        <v>31</v>
      </c>
      <c r="V17" s="6" t="s">
        <v>16</v>
      </c>
      <c r="W17" s="7">
        <v>6.6404844497388107E-2</v>
      </c>
      <c r="X17" s="7">
        <v>0</v>
      </c>
      <c r="Y17" s="7">
        <v>0</v>
      </c>
      <c r="Z17" s="7">
        <v>0</v>
      </c>
      <c r="AC17" s="10" t="s">
        <v>30</v>
      </c>
      <c r="AD17" s="11" t="s">
        <v>31</v>
      </c>
      <c r="AE17" s="6" t="s">
        <v>16</v>
      </c>
      <c r="AF17" s="7">
        <v>6.6404844497388107E-2</v>
      </c>
      <c r="AG17" s="7">
        <v>0</v>
      </c>
      <c r="AH17" s="7">
        <v>0</v>
      </c>
      <c r="AI17" s="7">
        <v>0</v>
      </c>
      <c r="AL17" s="10" t="s">
        <v>30</v>
      </c>
      <c r="AM17" s="11" t="s">
        <v>31</v>
      </c>
      <c r="AN17" s="6" t="s">
        <v>16</v>
      </c>
      <c r="AO17" s="7">
        <v>6.6404844497388107E-2</v>
      </c>
      <c r="AP17" s="7">
        <v>0</v>
      </c>
      <c r="AQ17" s="7">
        <v>0</v>
      </c>
      <c r="AR17" s="7">
        <v>0</v>
      </c>
    </row>
    <row r="18" spans="2:44" ht="21" x14ac:dyDescent="0.35">
      <c r="B18" s="10" t="s">
        <v>32</v>
      </c>
      <c r="C18" s="11" t="s">
        <v>33</v>
      </c>
      <c r="D18" s="6" t="s">
        <v>16</v>
      </c>
      <c r="E18" s="7">
        <v>3.0434208413302022</v>
      </c>
      <c r="F18" s="7">
        <v>0</v>
      </c>
      <c r="G18" s="7">
        <v>0</v>
      </c>
      <c r="H18" s="7">
        <v>0</v>
      </c>
      <c r="K18" s="10" t="s">
        <v>32</v>
      </c>
      <c r="L18" s="11" t="s">
        <v>33</v>
      </c>
      <c r="M18" s="6" t="s">
        <v>16</v>
      </c>
      <c r="N18" s="7">
        <v>3.0434208413302022</v>
      </c>
      <c r="O18" s="7">
        <v>0</v>
      </c>
      <c r="P18" s="7">
        <v>0</v>
      </c>
      <c r="Q18" s="7">
        <v>0</v>
      </c>
      <c r="T18" s="10" t="s">
        <v>32</v>
      </c>
      <c r="U18" s="11" t="s">
        <v>33</v>
      </c>
      <c r="V18" s="6" t="s">
        <v>16</v>
      </c>
      <c r="W18" s="7">
        <v>3.0434208413302022</v>
      </c>
      <c r="X18" s="7">
        <v>0</v>
      </c>
      <c r="Y18" s="7">
        <v>0</v>
      </c>
      <c r="Z18" s="7">
        <v>0</v>
      </c>
      <c r="AC18" s="10" t="s">
        <v>32</v>
      </c>
      <c r="AD18" s="11" t="s">
        <v>33</v>
      </c>
      <c r="AE18" s="6" t="s">
        <v>16</v>
      </c>
      <c r="AF18" s="7">
        <v>3.0434208413302022</v>
      </c>
      <c r="AG18" s="7">
        <v>0</v>
      </c>
      <c r="AH18" s="7">
        <v>0</v>
      </c>
      <c r="AI18" s="7">
        <v>0</v>
      </c>
      <c r="AL18" s="10" t="s">
        <v>32</v>
      </c>
      <c r="AM18" s="11" t="s">
        <v>33</v>
      </c>
      <c r="AN18" s="6" t="s">
        <v>16</v>
      </c>
      <c r="AO18" s="7">
        <v>3.0434208413302022</v>
      </c>
      <c r="AP18" s="7">
        <v>0</v>
      </c>
      <c r="AQ18" s="7">
        <v>0</v>
      </c>
      <c r="AR18" s="7">
        <v>0</v>
      </c>
    </row>
    <row r="19" spans="2:44" x14ac:dyDescent="0.35">
      <c r="B19" s="10" t="s">
        <v>19</v>
      </c>
      <c r="C19" s="11" t="s">
        <v>34</v>
      </c>
      <c r="D19" s="6" t="s">
        <v>16</v>
      </c>
      <c r="E19" s="7">
        <v>8.7285475908411456</v>
      </c>
      <c r="F19" s="7">
        <v>0</v>
      </c>
      <c r="G19" s="7">
        <v>0</v>
      </c>
      <c r="H19" s="7">
        <v>0</v>
      </c>
      <c r="K19" s="10" t="s">
        <v>19</v>
      </c>
      <c r="L19" s="11" t="s">
        <v>34</v>
      </c>
      <c r="M19" s="6" t="s">
        <v>16</v>
      </c>
      <c r="N19" s="7">
        <v>8.7285475908411456</v>
      </c>
      <c r="O19" s="7">
        <v>0</v>
      </c>
      <c r="P19" s="7">
        <v>0</v>
      </c>
      <c r="Q19" s="7">
        <v>0</v>
      </c>
      <c r="T19" s="10" t="s">
        <v>19</v>
      </c>
      <c r="U19" s="11" t="s">
        <v>34</v>
      </c>
      <c r="V19" s="6" t="s">
        <v>16</v>
      </c>
      <c r="W19" s="7">
        <v>8.7285475908411456</v>
      </c>
      <c r="X19" s="7">
        <v>0</v>
      </c>
      <c r="Y19" s="7">
        <v>0</v>
      </c>
      <c r="Z19" s="7">
        <v>0</v>
      </c>
      <c r="AC19" s="10" t="s">
        <v>19</v>
      </c>
      <c r="AD19" s="11" t="s">
        <v>34</v>
      </c>
      <c r="AE19" s="6" t="s">
        <v>16</v>
      </c>
      <c r="AF19" s="7">
        <v>8.7285475908411456</v>
      </c>
      <c r="AG19" s="7">
        <v>0</v>
      </c>
      <c r="AH19" s="7">
        <v>0</v>
      </c>
      <c r="AI19" s="7">
        <v>0</v>
      </c>
      <c r="AL19" s="10" t="s">
        <v>19</v>
      </c>
      <c r="AM19" s="11" t="s">
        <v>34</v>
      </c>
      <c r="AN19" s="6" t="s">
        <v>16</v>
      </c>
      <c r="AO19" s="7">
        <v>8.7285475908411456</v>
      </c>
      <c r="AP19" s="7">
        <v>0</v>
      </c>
      <c r="AQ19" s="7">
        <v>0</v>
      </c>
      <c r="AR19" s="7">
        <v>0</v>
      </c>
    </row>
    <row r="20" spans="2:44" x14ac:dyDescent="0.35">
      <c r="B20" s="10" t="s">
        <v>21</v>
      </c>
      <c r="C20" s="11" t="s">
        <v>35</v>
      </c>
      <c r="D20" s="6" t="s">
        <v>16</v>
      </c>
      <c r="E20" s="7">
        <f>E21+E22+E23</f>
        <v>12.822209257859507</v>
      </c>
      <c r="F20" s="7">
        <f>F21+F22+F23</f>
        <v>0</v>
      </c>
      <c r="G20" s="7">
        <f>G21+G22+G23</f>
        <v>0</v>
      </c>
      <c r="H20" s="7">
        <f>H21+H22+H23</f>
        <v>0</v>
      </c>
      <c r="K20" s="10" t="s">
        <v>21</v>
      </c>
      <c r="L20" s="11" t="s">
        <v>35</v>
      </c>
      <c r="M20" s="6" t="s">
        <v>16</v>
      </c>
      <c r="N20" s="7">
        <f>N21+N22+N23</f>
        <v>12.822209257859507</v>
      </c>
      <c r="O20" s="7">
        <f>O21+O22+O23</f>
        <v>0</v>
      </c>
      <c r="P20" s="7">
        <f>P21+P22+P23</f>
        <v>0</v>
      </c>
      <c r="Q20" s="7">
        <f>Q21+Q22+Q23</f>
        <v>0</v>
      </c>
      <c r="T20" s="10" t="s">
        <v>21</v>
      </c>
      <c r="U20" s="11" t="s">
        <v>35</v>
      </c>
      <c r="V20" s="6" t="s">
        <v>16</v>
      </c>
      <c r="W20" s="7">
        <f>W21+W22+W23</f>
        <v>12.822209257859507</v>
      </c>
      <c r="X20" s="7">
        <f>X21+X22+X23</f>
        <v>0</v>
      </c>
      <c r="Y20" s="7">
        <f>Y21+Y22+Y23</f>
        <v>0</v>
      </c>
      <c r="Z20" s="7">
        <f>Z21+Z22+Z23</f>
        <v>0</v>
      </c>
      <c r="AC20" s="10" t="s">
        <v>21</v>
      </c>
      <c r="AD20" s="11" t="s">
        <v>35</v>
      </c>
      <c r="AE20" s="6" t="s">
        <v>16</v>
      </c>
      <c r="AF20" s="7">
        <f>AF21+AF22+AF23</f>
        <v>12.822209257859507</v>
      </c>
      <c r="AG20" s="7">
        <f>AG21+AG22+AG23</f>
        <v>0</v>
      </c>
      <c r="AH20" s="7">
        <f>AH21+AH22+AH23</f>
        <v>0</v>
      </c>
      <c r="AI20" s="7">
        <f>AI21+AI22+AI23</f>
        <v>0</v>
      </c>
      <c r="AL20" s="10" t="s">
        <v>21</v>
      </c>
      <c r="AM20" s="11" t="s">
        <v>35</v>
      </c>
      <c r="AN20" s="6" t="s">
        <v>16</v>
      </c>
      <c r="AO20" s="7">
        <f>AO21+AO22+AO23</f>
        <v>12.822209257859507</v>
      </c>
      <c r="AP20" s="7">
        <f>AP21+AP22+AP23</f>
        <v>0</v>
      </c>
      <c r="AQ20" s="7">
        <f>AQ21+AQ22+AQ23</f>
        <v>0</v>
      </c>
      <c r="AR20" s="7">
        <f>AR21+AR22+AR23</f>
        <v>0</v>
      </c>
    </row>
    <row r="21" spans="2:44" x14ac:dyDescent="0.35">
      <c r="B21" s="10" t="s">
        <v>36</v>
      </c>
      <c r="C21" s="11" t="s">
        <v>37</v>
      </c>
      <c r="D21" s="6" t="s">
        <v>16</v>
      </c>
      <c r="E21" s="7">
        <v>1.9202804755802021</v>
      </c>
      <c r="F21" s="7">
        <v>0</v>
      </c>
      <c r="G21" s="7">
        <v>0</v>
      </c>
      <c r="H21" s="7">
        <v>0</v>
      </c>
      <c r="K21" s="10" t="s">
        <v>36</v>
      </c>
      <c r="L21" s="11" t="s">
        <v>37</v>
      </c>
      <c r="M21" s="6" t="s">
        <v>16</v>
      </c>
      <c r="N21" s="7">
        <v>1.9202804755802021</v>
      </c>
      <c r="O21" s="7">
        <v>0</v>
      </c>
      <c r="P21" s="7">
        <v>0</v>
      </c>
      <c r="Q21" s="7">
        <v>0</v>
      </c>
      <c r="T21" s="10" t="s">
        <v>36</v>
      </c>
      <c r="U21" s="11" t="s">
        <v>37</v>
      </c>
      <c r="V21" s="6" t="s">
        <v>16</v>
      </c>
      <c r="W21" s="7">
        <v>1.9202804755802021</v>
      </c>
      <c r="X21" s="7">
        <v>0</v>
      </c>
      <c r="Y21" s="7">
        <v>0</v>
      </c>
      <c r="Z21" s="7">
        <v>0</v>
      </c>
      <c r="AC21" s="10" t="s">
        <v>36</v>
      </c>
      <c r="AD21" s="11" t="s">
        <v>37</v>
      </c>
      <c r="AE21" s="6" t="s">
        <v>16</v>
      </c>
      <c r="AF21" s="7">
        <v>1.9202804755802021</v>
      </c>
      <c r="AG21" s="7">
        <v>0</v>
      </c>
      <c r="AH21" s="7">
        <v>0</v>
      </c>
      <c r="AI21" s="7">
        <v>0</v>
      </c>
      <c r="AL21" s="10" t="s">
        <v>36</v>
      </c>
      <c r="AM21" s="11" t="s">
        <v>37</v>
      </c>
      <c r="AN21" s="6" t="s">
        <v>16</v>
      </c>
      <c r="AO21" s="7">
        <v>1.9202804755802021</v>
      </c>
      <c r="AP21" s="7">
        <v>0</v>
      </c>
      <c r="AQ21" s="7">
        <v>0</v>
      </c>
      <c r="AR21" s="7">
        <v>0</v>
      </c>
    </row>
    <row r="22" spans="2:44" x14ac:dyDescent="0.35">
      <c r="B22" s="10" t="s">
        <v>38</v>
      </c>
      <c r="C22" s="11" t="s">
        <v>39</v>
      </c>
      <c r="D22" s="6" t="s">
        <v>16</v>
      </c>
      <c r="E22" s="7">
        <v>0.67939463885064466</v>
      </c>
      <c r="F22" s="7">
        <v>0</v>
      </c>
      <c r="G22" s="7">
        <v>0</v>
      </c>
      <c r="H22" s="7">
        <v>0</v>
      </c>
      <c r="K22" s="10" t="s">
        <v>38</v>
      </c>
      <c r="L22" s="11" t="s">
        <v>39</v>
      </c>
      <c r="M22" s="6" t="s">
        <v>16</v>
      </c>
      <c r="N22" s="7">
        <v>0.67939463885064466</v>
      </c>
      <c r="O22" s="7">
        <v>0</v>
      </c>
      <c r="P22" s="7">
        <v>0</v>
      </c>
      <c r="Q22" s="7">
        <v>0</v>
      </c>
      <c r="T22" s="10" t="s">
        <v>38</v>
      </c>
      <c r="U22" s="11" t="s">
        <v>39</v>
      </c>
      <c r="V22" s="6" t="s">
        <v>16</v>
      </c>
      <c r="W22" s="7">
        <v>0.67939463885064466</v>
      </c>
      <c r="X22" s="7">
        <v>0</v>
      </c>
      <c r="Y22" s="7">
        <v>0</v>
      </c>
      <c r="Z22" s="7">
        <v>0</v>
      </c>
      <c r="AC22" s="10" t="s">
        <v>38</v>
      </c>
      <c r="AD22" s="11" t="s">
        <v>39</v>
      </c>
      <c r="AE22" s="6" t="s">
        <v>16</v>
      </c>
      <c r="AF22" s="7">
        <v>0.67939463885064466</v>
      </c>
      <c r="AG22" s="7">
        <v>0</v>
      </c>
      <c r="AH22" s="7">
        <v>0</v>
      </c>
      <c r="AI22" s="7">
        <v>0</v>
      </c>
      <c r="AL22" s="10" t="s">
        <v>38</v>
      </c>
      <c r="AM22" s="11" t="s">
        <v>39</v>
      </c>
      <c r="AN22" s="6" t="s">
        <v>16</v>
      </c>
      <c r="AO22" s="7">
        <v>0.67939463885064466</v>
      </c>
      <c r="AP22" s="7">
        <v>0</v>
      </c>
      <c r="AQ22" s="7">
        <v>0</v>
      </c>
      <c r="AR22" s="7">
        <v>0</v>
      </c>
    </row>
    <row r="23" spans="2:44" x14ac:dyDescent="0.35">
      <c r="B23" s="10" t="s">
        <v>40</v>
      </c>
      <c r="C23" s="11" t="s">
        <v>41</v>
      </c>
      <c r="D23" s="6" t="s">
        <v>16</v>
      </c>
      <c r="E23" s="7">
        <v>10.222534143428661</v>
      </c>
      <c r="F23" s="7">
        <v>0</v>
      </c>
      <c r="G23" s="7">
        <v>0</v>
      </c>
      <c r="H23" s="7">
        <v>0</v>
      </c>
      <c r="K23" s="10" t="s">
        <v>40</v>
      </c>
      <c r="L23" s="11" t="s">
        <v>41</v>
      </c>
      <c r="M23" s="6" t="s">
        <v>16</v>
      </c>
      <c r="N23" s="7">
        <v>10.222534143428661</v>
      </c>
      <c r="O23" s="7">
        <v>0</v>
      </c>
      <c r="P23" s="7">
        <v>0</v>
      </c>
      <c r="Q23" s="7">
        <v>0</v>
      </c>
      <c r="T23" s="10" t="s">
        <v>40</v>
      </c>
      <c r="U23" s="11" t="s">
        <v>41</v>
      </c>
      <c r="V23" s="6" t="s">
        <v>16</v>
      </c>
      <c r="W23" s="7">
        <v>10.222534143428661</v>
      </c>
      <c r="X23" s="7">
        <v>0</v>
      </c>
      <c r="Y23" s="7">
        <v>0</v>
      </c>
      <c r="Z23" s="7">
        <v>0</v>
      </c>
      <c r="AC23" s="10" t="s">
        <v>40</v>
      </c>
      <c r="AD23" s="11" t="s">
        <v>41</v>
      </c>
      <c r="AE23" s="6" t="s">
        <v>16</v>
      </c>
      <c r="AF23" s="7">
        <v>10.222534143428661</v>
      </c>
      <c r="AG23" s="7">
        <v>0</v>
      </c>
      <c r="AH23" s="7">
        <v>0</v>
      </c>
      <c r="AI23" s="7">
        <v>0</v>
      </c>
      <c r="AL23" s="10" t="s">
        <v>40</v>
      </c>
      <c r="AM23" s="11" t="s">
        <v>41</v>
      </c>
      <c r="AN23" s="6" t="s">
        <v>16</v>
      </c>
      <c r="AO23" s="7">
        <v>10.222534143428661</v>
      </c>
      <c r="AP23" s="7">
        <v>0</v>
      </c>
      <c r="AQ23" s="7">
        <v>0</v>
      </c>
      <c r="AR23" s="7">
        <v>0</v>
      </c>
    </row>
    <row r="24" spans="2:44" ht="31.5" x14ac:dyDescent="0.35">
      <c r="B24" s="10" t="s">
        <v>42</v>
      </c>
      <c r="C24" s="11" t="s">
        <v>43</v>
      </c>
      <c r="D24" s="6" t="s">
        <v>16</v>
      </c>
      <c r="E24" s="7">
        <v>3.1718156289260273</v>
      </c>
      <c r="F24" s="7">
        <v>0</v>
      </c>
      <c r="G24" s="7">
        <v>0</v>
      </c>
      <c r="H24" s="7">
        <v>0</v>
      </c>
      <c r="K24" s="10" t="s">
        <v>42</v>
      </c>
      <c r="L24" s="11" t="s">
        <v>43</v>
      </c>
      <c r="M24" s="6" t="s">
        <v>16</v>
      </c>
      <c r="N24" s="7">
        <v>3.1718156289260273</v>
      </c>
      <c r="O24" s="7">
        <v>0</v>
      </c>
      <c r="P24" s="7">
        <v>0</v>
      </c>
      <c r="Q24" s="7">
        <v>0</v>
      </c>
      <c r="T24" s="10" t="s">
        <v>42</v>
      </c>
      <c r="U24" s="11" t="s">
        <v>43</v>
      </c>
      <c r="V24" s="6" t="s">
        <v>16</v>
      </c>
      <c r="W24" s="7">
        <v>3.1718156289260273</v>
      </c>
      <c r="X24" s="7">
        <v>0</v>
      </c>
      <c r="Y24" s="7">
        <v>0</v>
      </c>
      <c r="Z24" s="7">
        <v>0</v>
      </c>
      <c r="AC24" s="10" t="s">
        <v>42</v>
      </c>
      <c r="AD24" s="11" t="s">
        <v>43</v>
      </c>
      <c r="AE24" s="6" t="s">
        <v>16</v>
      </c>
      <c r="AF24" s="7">
        <v>3.1718156289260273</v>
      </c>
      <c r="AG24" s="7">
        <v>0</v>
      </c>
      <c r="AH24" s="7">
        <v>0</v>
      </c>
      <c r="AI24" s="7">
        <v>0</v>
      </c>
      <c r="AL24" s="10" t="s">
        <v>42</v>
      </c>
      <c r="AM24" s="11" t="s">
        <v>43</v>
      </c>
      <c r="AN24" s="6" t="s">
        <v>16</v>
      </c>
      <c r="AO24" s="7">
        <v>3.1718156289260273</v>
      </c>
      <c r="AP24" s="7">
        <v>0</v>
      </c>
      <c r="AQ24" s="7">
        <v>0</v>
      </c>
      <c r="AR24" s="7">
        <v>0</v>
      </c>
    </row>
    <row r="25" spans="2:44" x14ac:dyDescent="0.35">
      <c r="B25" s="10" t="s">
        <v>44</v>
      </c>
      <c r="C25" s="11" t="s">
        <v>45</v>
      </c>
      <c r="D25" s="6" t="s">
        <v>16</v>
      </c>
      <c r="E25" s="7">
        <v>0.57092681320668492</v>
      </c>
      <c r="F25" s="7">
        <v>0</v>
      </c>
      <c r="G25" s="7">
        <v>0</v>
      </c>
      <c r="H25" s="7">
        <v>0</v>
      </c>
      <c r="K25" s="10" t="s">
        <v>44</v>
      </c>
      <c r="L25" s="11" t="s">
        <v>45</v>
      </c>
      <c r="M25" s="6" t="s">
        <v>16</v>
      </c>
      <c r="N25" s="7">
        <v>0.57092681320668492</v>
      </c>
      <c r="O25" s="7">
        <v>0</v>
      </c>
      <c r="P25" s="7">
        <v>0</v>
      </c>
      <c r="Q25" s="7">
        <v>0</v>
      </c>
      <c r="T25" s="10" t="s">
        <v>44</v>
      </c>
      <c r="U25" s="11" t="s">
        <v>45</v>
      </c>
      <c r="V25" s="6" t="s">
        <v>16</v>
      </c>
      <c r="W25" s="7">
        <v>0.57092681320668492</v>
      </c>
      <c r="X25" s="7">
        <v>0</v>
      </c>
      <c r="Y25" s="7">
        <v>0</v>
      </c>
      <c r="Z25" s="7">
        <v>0</v>
      </c>
      <c r="AC25" s="10" t="s">
        <v>44</v>
      </c>
      <c r="AD25" s="11" t="s">
        <v>45</v>
      </c>
      <c r="AE25" s="6" t="s">
        <v>16</v>
      </c>
      <c r="AF25" s="7">
        <v>0.57092681320668492</v>
      </c>
      <c r="AG25" s="7">
        <v>0</v>
      </c>
      <c r="AH25" s="7">
        <v>0</v>
      </c>
      <c r="AI25" s="7">
        <v>0</v>
      </c>
      <c r="AL25" s="10" t="s">
        <v>44</v>
      </c>
      <c r="AM25" s="11" t="s">
        <v>45</v>
      </c>
      <c r="AN25" s="6" t="s">
        <v>16</v>
      </c>
      <c r="AO25" s="7">
        <v>0.57092681320668492</v>
      </c>
      <c r="AP25" s="7">
        <v>0</v>
      </c>
      <c r="AQ25" s="7">
        <v>0</v>
      </c>
      <c r="AR25" s="7">
        <v>0</v>
      </c>
    </row>
    <row r="26" spans="2:44" x14ac:dyDescent="0.35">
      <c r="B26" s="10" t="s">
        <v>46</v>
      </c>
      <c r="C26" s="11" t="s">
        <v>47</v>
      </c>
      <c r="D26" s="6" t="s">
        <v>16</v>
      </c>
      <c r="E26" s="7">
        <v>0.23421344314061862</v>
      </c>
      <c r="F26" s="7">
        <v>0</v>
      </c>
      <c r="G26" s="7">
        <v>0</v>
      </c>
      <c r="H26" s="7">
        <v>0</v>
      </c>
      <c r="K26" s="10" t="s">
        <v>46</v>
      </c>
      <c r="L26" s="11" t="s">
        <v>47</v>
      </c>
      <c r="M26" s="6" t="s">
        <v>16</v>
      </c>
      <c r="N26" s="7">
        <v>0.23421344314061862</v>
      </c>
      <c r="O26" s="7">
        <v>0</v>
      </c>
      <c r="P26" s="7">
        <v>0</v>
      </c>
      <c r="Q26" s="7">
        <v>0</v>
      </c>
      <c r="T26" s="10" t="s">
        <v>46</v>
      </c>
      <c r="U26" s="11" t="s">
        <v>47</v>
      </c>
      <c r="V26" s="6" t="s">
        <v>16</v>
      </c>
      <c r="W26" s="7">
        <v>0.23421344314061862</v>
      </c>
      <c r="X26" s="7">
        <v>0</v>
      </c>
      <c r="Y26" s="7">
        <v>0</v>
      </c>
      <c r="Z26" s="7">
        <v>0</v>
      </c>
      <c r="AC26" s="10" t="s">
        <v>46</v>
      </c>
      <c r="AD26" s="11" t="s">
        <v>47</v>
      </c>
      <c r="AE26" s="6" t="s">
        <v>16</v>
      </c>
      <c r="AF26" s="7">
        <v>0.23421344314061862</v>
      </c>
      <c r="AG26" s="7">
        <v>0</v>
      </c>
      <c r="AH26" s="7">
        <v>0</v>
      </c>
      <c r="AI26" s="7">
        <v>0</v>
      </c>
      <c r="AL26" s="10" t="s">
        <v>46</v>
      </c>
      <c r="AM26" s="11" t="s">
        <v>47</v>
      </c>
      <c r="AN26" s="6" t="s">
        <v>16</v>
      </c>
      <c r="AO26" s="7">
        <v>0.23421344314061862</v>
      </c>
      <c r="AP26" s="7">
        <v>0</v>
      </c>
      <c r="AQ26" s="7">
        <v>0</v>
      </c>
      <c r="AR26" s="7">
        <v>0</v>
      </c>
    </row>
    <row r="27" spans="2:44" x14ac:dyDescent="0.35">
      <c r="B27" s="10" t="s">
        <v>48</v>
      </c>
      <c r="C27" s="11" t="s">
        <v>49</v>
      </c>
      <c r="D27" s="6" t="s">
        <v>16</v>
      </c>
      <c r="E27" s="7">
        <v>2.3666753725787233</v>
      </c>
      <c r="F27" s="7">
        <v>0</v>
      </c>
      <c r="G27" s="7">
        <v>0</v>
      </c>
      <c r="H27" s="7">
        <v>0</v>
      </c>
      <c r="K27" s="10" t="s">
        <v>48</v>
      </c>
      <c r="L27" s="11" t="s">
        <v>49</v>
      </c>
      <c r="M27" s="6" t="s">
        <v>16</v>
      </c>
      <c r="N27" s="7">
        <v>2.3666753725787233</v>
      </c>
      <c r="O27" s="7">
        <v>0</v>
      </c>
      <c r="P27" s="7">
        <v>0</v>
      </c>
      <c r="Q27" s="7">
        <v>0</v>
      </c>
      <c r="T27" s="10" t="s">
        <v>48</v>
      </c>
      <c r="U27" s="11" t="s">
        <v>49</v>
      </c>
      <c r="V27" s="6" t="s">
        <v>16</v>
      </c>
      <c r="W27" s="7">
        <v>2.3666753725787233</v>
      </c>
      <c r="X27" s="7">
        <v>0</v>
      </c>
      <c r="Y27" s="7">
        <v>0</v>
      </c>
      <c r="Z27" s="7">
        <v>0</v>
      </c>
      <c r="AC27" s="10" t="s">
        <v>48</v>
      </c>
      <c r="AD27" s="11" t="s">
        <v>49</v>
      </c>
      <c r="AE27" s="6" t="s">
        <v>16</v>
      </c>
      <c r="AF27" s="7">
        <v>2.3666753725787233</v>
      </c>
      <c r="AG27" s="7">
        <v>0</v>
      </c>
      <c r="AH27" s="7">
        <v>0</v>
      </c>
      <c r="AI27" s="7">
        <v>0</v>
      </c>
      <c r="AL27" s="10" t="s">
        <v>48</v>
      </c>
      <c r="AM27" s="11" t="s">
        <v>49</v>
      </c>
      <c r="AN27" s="6" t="s">
        <v>16</v>
      </c>
      <c r="AO27" s="7">
        <v>2.3666753725787233</v>
      </c>
      <c r="AP27" s="7">
        <v>0</v>
      </c>
      <c r="AQ27" s="7">
        <v>0</v>
      </c>
      <c r="AR27" s="7">
        <v>0</v>
      </c>
    </row>
    <row r="28" spans="2:44" ht="21" x14ac:dyDescent="0.35">
      <c r="B28" s="10" t="s">
        <v>50</v>
      </c>
      <c r="C28" s="11" t="s">
        <v>51</v>
      </c>
      <c r="D28" s="6" t="s">
        <v>16</v>
      </c>
      <c r="E28" s="7">
        <f>E13+E24</f>
        <v>62.338699943394118</v>
      </c>
      <c r="F28" s="7">
        <f>F13+F24</f>
        <v>0</v>
      </c>
      <c r="G28" s="7">
        <f>G13+G24</f>
        <v>0</v>
      </c>
      <c r="H28" s="7">
        <f>H13+H24</f>
        <v>0</v>
      </c>
      <c r="K28" s="10" t="s">
        <v>50</v>
      </c>
      <c r="L28" s="11" t="s">
        <v>51</v>
      </c>
      <c r="M28" s="6" t="s">
        <v>16</v>
      </c>
      <c r="N28" s="7">
        <f>N13+N24</f>
        <v>62.338699943394118</v>
      </c>
      <c r="O28" s="7">
        <f>O13+O24</f>
        <v>0</v>
      </c>
      <c r="P28" s="7">
        <f>P13+P24</f>
        <v>0</v>
      </c>
      <c r="Q28" s="7">
        <f>Q13+Q24</f>
        <v>0</v>
      </c>
      <c r="T28" s="10" t="s">
        <v>50</v>
      </c>
      <c r="U28" s="11" t="s">
        <v>51</v>
      </c>
      <c r="V28" s="6" t="s">
        <v>16</v>
      </c>
      <c r="W28" s="7">
        <f>W13+W24</f>
        <v>62.338699943394118</v>
      </c>
      <c r="X28" s="7">
        <f>X13+X24</f>
        <v>0</v>
      </c>
      <c r="Y28" s="7">
        <f>Y13+Y24</f>
        <v>0</v>
      </c>
      <c r="Z28" s="7">
        <f>Z13+Z24</f>
        <v>0</v>
      </c>
      <c r="AC28" s="10" t="s">
        <v>50</v>
      </c>
      <c r="AD28" s="11" t="s">
        <v>51</v>
      </c>
      <c r="AE28" s="6" t="s">
        <v>16</v>
      </c>
      <c r="AF28" s="7">
        <f>AF13+AF24</f>
        <v>62.338699943394118</v>
      </c>
      <c r="AG28" s="7">
        <f>AG13+AG24</f>
        <v>0</v>
      </c>
      <c r="AH28" s="7">
        <f>AH13+AH24</f>
        <v>0</v>
      </c>
      <c r="AI28" s="7">
        <f>AI13+AI24</f>
        <v>0</v>
      </c>
      <c r="AL28" s="10" t="s">
        <v>50</v>
      </c>
      <c r="AM28" s="11" t="s">
        <v>51</v>
      </c>
      <c r="AN28" s="6" t="s">
        <v>16</v>
      </c>
      <c r="AO28" s="7">
        <f>AO13+AO24</f>
        <v>62.338699943394118</v>
      </c>
      <c r="AP28" s="7">
        <f>AP13+AP24</f>
        <v>0</v>
      </c>
      <c r="AQ28" s="7">
        <f>AQ13+AQ24</f>
        <v>0</v>
      </c>
      <c r="AR28" s="7">
        <f>AR13+AR24</f>
        <v>0</v>
      </c>
    </row>
    <row r="29" spans="2:44" ht="42" x14ac:dyDescent="0.35">
      <c r="B29" s="10" t="s">
        <v>52</v>
      </c>
      <c r="C29" s="11" t="s">
        <v>53</v>
      </c>
      <c r="D29" s="6" t="s">
        <v>16</v>
      </c>
      <c r="E29" s="7">
        <f>E30+E31+E32</f>
        <v>1071.4328536474466</v>
      </c>
      <c r="F29" s="7">
        <f>F30+F31+F32</f>
        <v>1430.4699999999998</v>
      </c>
      <c r="G29" s="7">
        <f>G30+G31+G32</f>
        <v>1430.4699999999998</v>
      </c>
      <c r="H29" s="7">
        <f>H30+H31+H32</f>
        <v>1430.4699999999998</v>
      </c>
      <c r="K29" s="10" t="s">
        <v>52</v>
      </c>
      <c r="L29" s="11" t="s">
        <v>53</v>
      </c>
      <c r="M29" s="6" t="s">
        <v>16</v>
      </c>
      <c r="N29" s="7">
        <f>N30+N31+N32</f>
        <v>1071.4328536474466</v>
      </c>
      <c r="O29" s="7">
        <f>O30+O31+O32</f>
        <v>0</v>
      </c>
      <c r="P29" s="7">
        <f>P30+P31+P32</f>
        <v>0</v>
      </c>
      <c r="Q29" s="7">
        <f>Q30+Q31+Q32</f>
        <v>0</v>
      </c>
      <c r="T29" s="10" t="s">
        <v>52</v>
      </c>
      <c r="U29" s="11" t="s">
        <v>53</v>
      </c>
      <c r="V29" s="6" t="s">
        <v>16</v>
      </c>
      <c r="W29" s="7">
        <f>W30+W31+W32</f>
        <v>1071.4328536474466</v>
      </c>
      <c r="X29" s="7">
        <f>X30+X31+X32</f>
        <v>1430.4699999999998</v>
      </c>
      <c r="Y29" s="7">
        <f>Y30+Y31+Y32</f>
        <v>1430.4699999999998</v>
      </c>
      <c r="Z29" s="7">
        <f>Z30+Z31+Z32</f>
        <v>0</v>
      </c>
      <c r="AC29" s="10" t="s">
        <v>52</v>
      </c>
      <c r="AD29" s="11" t="s">
        <v>53</v>
      </c>
      <c r="AE29" s="6" t="s">
        <v>16</v>
      </c>
      <c r="AF29" s="7">
        <f>AF30+AF31+AF32</f>
        <v>1071.4328536474466</v>
      </c>
      <c r="AG29" s="7">
        <f>AG30+AG31+AG32</f>
        <v>0</v>
      </c>
      <c r="AH29" s="7">
        <f>AH30+AH31+AH32</f>
        <v>0</v>
      </c>
      <c r="AI29" s="7">
        <f>AI30+AI31+AI32</f>
        <v>0</v>
      </c>
      <c r="AL29" s="10" t="s">
        <v>52</v>
      </c>
      <c r="AM29" s="11" t="s">
        <v>53</v>
      </c>
      <c r="AN29" s="6" t="s">
        <v>16</v>
      </c>
      <c r="AO29" s="7">
        <f>AO30+AO31+AO32</f>
        <v>1071.4328536474466</v>
      </c>
      <c r="AP29" s="7">
        <f>AP30+AP31+AP32</f>
        <v>1430.4699999999998</v>
      </c>
      <c r="AQ29" s="7">
        <f>AQ30+AQ31+AQ32</f>
        <v>1430.4699999999998</v>
      </c>
      <c r="AR29" s="7">
        <f>AR30+AR31+AR32</f>
        <v>0</v>
      </c>
    </row>
    <row r="30" spans="2:44" ht="31.5" x14ac:dyDescent="0.35">
      <c r="B30" s="10" t="s">
        <v>54</v>
      </c>
      <c r="C30" s="11" t="s">
        <v>55</v>
      </c>
      <c r="D30" s="6" t="s">
        <v>16</v>
      </c>
      <c r="E30" s="7">
        <v>866.52592053597039</v>
      </c>
      <c r="F30" s="7">
        <v>1077.6999999999998</v>
      </c>
      <c r="G30" s="7">
        <v>1077.7</v>
      </c>
      <c r="H30" s="7">
        <v>1077.7</v>
      </c>
      <c r="K30" s="10" t="s">
        <v>54</v>
      </c>
      <c r="L30" s="11" t="s">
        <v>55</v>
      </c>
      <c r="M30" s="6" t="s">
        <v>16</v>
      </c>
      <c r="N30" s="7">
        <v>866.52592053597039</v>
      </c>
      <c r="O30" s="7">
        <v>0</v>
      </c>
      <c r="P30" s="7">
        <v>0</v>
      </c>
      <c r="Q30" s="7">
        <v>0</v>
      </c>
      <c r="T30" s="10" t="s">
        <v>54</v>
      </c>
      <c r="U30" s="11" t="s">
        <v>55</v>
      </c>
      <c r="V30" s="6" t="s">
        <v>16</v>
      </c>
      <c r="W30" s="7">
        <v>866.52592053597039</v>
      </c>
      <c r="X30" s="7">
        <v>1077.6999999999998</v>
      </c>
      <c r="Y30" s="7">
        <v>1077.7</v>
      </c>
      <c r="Z30" s="7">
        <v>0</v>
      </c>
      <c r="AC30" s="10" t="s">
        <v>54</v>
      </c>
      <c r="AD30" s="11" t="s">
        <v>55</v>
      </c>
      <c r="AE30" s="6" t="s">
        <v>16</v>
      </c>
      <c r="AF30" s="7">
        <v>866.52592053597039</v>
      </c>
      <c r="AG30" s="7">
        <v>0</v>
      </c>
      <c r="AH30" s="7">
        <v>0</v>
      </c>
      <c r="AI30" s="7">
        <v>0</v>
      </c>
      <c r="AL30" s="10" t="s">
        <v>54</v>
      </c>
      <c r="AM30" s="11" t="s">
        <v>55</v>
      </c>
      <c r="AN30" s="6" t="s">
        <v>16</v>
      </c>
      <c r="AO30" s="7">
        <v>866.52592053597039</v>
      </c>
      <c r="AP30" s="7">
        <v>1077.6999999999998</v>
      </c>
      <c r="AQ30" s="7">
        <v>1077.7</v>
      </c>
      <c r="AR30" s="7">
        <v>0</v>
      </c>
    </row>
    <row r="31" spans="2:44" x14ac:dyDescent="0.35">
      <c r="B31" s="10" t="s">
        <v>56</v>
      </c>
      <c r="C31" s="11" t="s">
        <v>57</v>
      </c>
      <c r="D31" s="6" t="s">
        <v>16</v>
      </c>
      <c r="E31" s="7">
        <v>178.03936358481133</v>
      </c>
      <c r="F31" s="7">
        <v>318.70902439024388</v>
      </c>
      <c r="G31" s="7">
        <v>318.70902439024366</v>
      </c>
      <c r="H31" s="7">
        <v>318.70902439024366</v>
      </c>
      <c r="K31" s="10" t="s">
        <v>56</v>
      </c>
      <c r="L31" s="11" t="s">
        <v>57</v>
      </c>
      <c r="M31" s="6" t="s">
        <v>16</v>
      </c>
      <c r="N31" s="7">
        <v>178.03936358481133</v>
      </c>
      <c r="O31" s="7">
        <v>0</v>
      </c>
      <c r="P31" s="7">
        <v>0</v>
      </c>
      <c r="Q31" s="7">
        <v>0</v>
      </c>
      <c r="T31" s="10" t="s">
        <v>56</v>
      </c>
      <c r="U31" s="11" t="s">
        <v>57</v>
      </c>
      <c r="V31" s="6" t="s">
        <v>16</v>
      </c>
      <c r="W31" s="7">
        <v>178.03936358481133</v>
      </c>
      <c r="X31" s="7">
        <v>318.70902439024388</v>
      </c>
      <c r="Y31" s="7">
        <v>318.70902439024366</v>
      </c>
      <c r="Z31" s="7">
        <v>0</v>
      </c>
      <c r="AC31" s="10" t="s">
        <v>56</v>
      </c>
      <c r="AD31" s="11" t="s">
        <v>57</v>
      </c>
      <c r="AE31" s="6" t="s">
        <v>16</v>
      </c>
      <c r="AF31" s="7">
        <v>178.03936358481133</v>
      </c>
      <c r="AG31" s="7">
        <v>0</v>
      </c>
      <c r="AH31" s="7">
        <v>0</v>
      </c>
      <c r="AI31" s="7">
        <v>0</v>
      </c>
      <c r="AL31" s="10" t="s">
        <v>56</v>
      </c>
      <c r="AM31" s="11" t="s">
        <v>57</v>
      </c>
      <c r="AN31" s="6" t="s">
        <v>16</v>
      </c>
      <c r="AO31" s="7">
        <v>178.03936358481133</v>
      </c>
      <c r="AP31" s="7">
        <v>318.70902439024388</v>
      </c>
      <c r="AQ31" s="7">
        <v>318.70902439024366</v>
      </c>
      <c r="AR31" s="7">
        <v>0</v>
      </c>
    </row>
    <row r="32" spans="2:44" ht="21" x14ac:dyDescent="0.35">
      <c r="B32" s="10" t="s">
        <v>58</v>
      </c>
      <c r="C32" s="11" t="s">
        <v>59</v>
      </c>
      <c r="D32" s="6" t="s">
        <v>16</v>
      </c>
      <c r="E32" s="7">
        <v>26.867569526664958</v>
      </c>
      <c r="F32" s="7">
        <v>34.060975609756099</v>
      </c>
      <c r="G32" s="7">
        <v>34.060975609756099</v>
      </c>
      <c r="H32" s="7">
        <v>34.060975609756099</v>
      </c>
      <c r="K32" s="10" t="s">
        <v>58</v>
      </c>
      <c r="L32" s="11" t="s">
        <v>59</v>
      </c>
      <c r="M32" s="6" t="s">
        <v>16</v>
      </c>
      <c r="N32" s="7">
        <v>26.867569526664958</v>
      </c>
      <c r="O32" s="7">
        <v>0</v>
      </c>
      <c r="P32" s="7">
        <v>0</v>
      </c>
      <c r="Q32" s="7">
        <v>0</v>
      </c>
      <c r="T32" s="10" t="s">
        <v>58</v>
      </c>
      <c r="U32" s="11" t="s">
        <v>59</v>
      </c>
      <c r="V32" s="6" t="s">
        <v>16</v>
      </c>
      <c r="W32" s="7">
        <v>26.867569526664958</v>
      </c>
      <c r="X32" s="7">
        <v>34.060975609756099</v>
      </c>
      <c r="Y32" s="7">
        <v>34.060975609756099</v>
      </c>
      <c r="Z32" s="7">
        <v>0</v>
      </c>
      <c r="AC32" s="10" t="s">
        <v>58</v>
      </c>
      <c r="AD32" s="11" t="s">
        <v>59</v>
      </c>
      <c r="AE32" s="6" t="s">
        <v>16</v>
      </c>
      <c r="AF32" s="7">
        <v>26.867569526664958</v>
      </c>
      <c r="AG32" s="7">
        <v>0</v>
      </c>
      <c r="AH32" s="7">
        <v>0</v>
      </c>
      <c r="AI32" s="7">
        <v>0</v>
      </c>
      <c r="AL32" s="10" t="s">
        <v>58</v>
      </c>
      <c r="AM32" s="11" t="s">
        <v>59</v>
      </c>
      <c r="AN32" s="6" t="s">
        <v>16</v>
      </c>
      <c r="AO32" s="7">
        <v>26.867569526664958</v>
      </c>
      <c r="AP32" s="7">
        <v>34.060975609756099</v>
      </c>
      <c r="AQ32" s="7">
        <v>34.060975609756099</v>
      </c>
      <c r="AR32" s="7">
        <v>0</v>
      </c>
    </row>
    <row r="33" spans="2:44" x14ac:dyDescent="0.35">
      <c r="B33" s="10" t="s">
        <v>60</v>
      </c>
      <c r="C33" s="11" t="s">
        <v>45</v>
      </c>
      <c r="D33" s="6" t="s">
        <v>16</v>
      </c>
      <c r="E33" s="7">
        <v>4.8361625147996925</v>
      </c>
      <c r="F33" s="7">
        <v>6.1309756097560975</v>
      </c>
      <c r="G33" s="7">
        <v>6.1309756097560975</v>
      </c>
      <c r="H33" s="7">
        <v>6.1309756097560966</v>
      </c>
      <c r="K33" s="10" t="s">
        <v>60</v>
      </c>
      <c r="L33" s="11" t="s">
        <v>45</v>
      </c>
      <c r="M33" s="6" t="s">
        <v>16</v>
      </c>
      <c r="N33" s="7">
        <v>4.8361625147996925</v>
      </c>
      <c r="O33" s="7">
        <v>0</v>
      </c>
      <c r="P33" s="7">
        <v>0</v>
      </c>
      <c r="Q33" s="7">
        <v>0</v>
      </c>
      <c r="T33" s="10" t="s">
        <v>60</v>
      </c>
      <c r="U33" s="11" t="s">
        <v>45</v>
      </c>
      <c r="V33" s="6" t="s">
        <v>16</v>
      </c>
      <c r="W33" s="7">
        <v>4.8361625147996925</v>
      </c>
      <c r="X33" s="7">
        <v>6.1309756097560975</v>
      </c>
      <c r="Y33" s="7">
        <v>6.1309756097560975</v>
      </c>
      <c r="Z33" s="7">
        <v>0</v>
      </c>
      <c r="AC33" s="10" t="s">
        <v>60</v>
      </c>
      <c r="AD33" s="11" t="s">
        <v>45</v>
      </c>
      <c r="AE33" s="6" t="s">
        <v>16</v>
      </c>
      <c r="AF33" s="7">
        <v>4.8361625147996925</v>
      </c>
      <c r="AG33" s="7">
        <v>0</v>
      </c>
      <c r="AH33" s="7">
        <v>0</v>
      </c>
      <c r="AI33" s="7">
        <v>0</v>
      </c>
      <c r="AL33" s="10" t="s">
        <v>60</v>
      </c>
      <c r="AM33" s="11" t="s">
        <v>45</v>
      </c>
      <c r="AN33" s="6" t="s">
        <v>16</v>
      </c>
      <c r="AO33" s="7">
        <v>4.8361625147996925</v>
      </c>
      <c r="AP33" s="7">
        <v>6.1309756097560975</v>
      </c>
      <c r="AQ33" s="7">
        <v>6.1309756097560975</v>
      </c>
      <c r="AR33" s="7">
        <v>0</v>
      </c>
    </row>
    <row r="34" spans="2:44" x14ac:dyDescent="0.35">
      <c r="B34" s="10" t="s">
        <v>61</v>
      </c>
      <c r="C34" s="11" t="s">
        <v>49</v>
      </c>
      <c r="D34" s="6" t="s">
        <v>16</v>
      </c>
      <c r="E34" s="7">
        <v>22.031407011865269</v>
      </c>
      <c r="F34" s="7">
        <v>27.930000000000003</v>
      </c>
      <c r="G34" s="7">
        <v>27.93</v>
      </c>
      <c r="H34" s="7">
        <v>27.93</v>
      </c>
      <c r="K34" s="10" t="s">
        <v>61</v>
      </c>
      <c r="L34" s="11" t="s">
        <v>49</v>
      </c>
      <c r="M34" s="6" t="s">
        <v>16</v>
      </c>
      <c r="N34" s="7">
        <v>22.031407011865269</v>
      </c>
      <c r="O34" s="7">
        <v>0</v>
      </c>
      <c r="P34" s="7">
        <v>0</v>
      </c>
      <c r="Q34" s="7">
        <v>0</v>
      </c>
      <c r="T34" s="10" t="s">
        <v>61</v>
      </c>
      <c r="U34" s="11" t="s">
        <v>49</v>
      </c>
      <c r="V34" s="6" t="s">
        <v>16</v>
      </c>
      <c r="W34" s="7">
        <v>22.031407011865269</v>
      </c>
      <c r="X34" s="7">
        <v>27.930000000000003</v>
      </c>
      <c r="Y34" s="7">
        <v>27.93</v>
      </c>
      <c r="Z34" s="7">
        <v>0</v>
      </c>
      <c r="AC34" s="10" t="s">
        <v>61</v>
      </c>
      <c r="AD34" s="11" t="s">
        <v>49</v>
      </c>
      <c r="AE34" s="6" t="s">
        <v>16</v>
      </c>
      <c r="AF34" s="7">
        <v>22.031407011865269</v>
      </c>
      <c r="AG34" s="7">
        <v>0</v>
      </c>
      <c r="AH34" s="7">
        <v>0</v>
      </c>
      <c r="AI34" s="7">
        <v>0</v>
      </c>
      <c r="AL34" s="10" t="s">
        <v>61</v>
      </c>
      <c r="AM34" s="11" t="s">
        <v>49</v>
      </c>
      <c r="AN34" s="6" t="s">
        <v>16</v>
      </c>
      <c r="AO34" s="7">
        <v>22.031407011865269</v>
      </c>
      <c r="AP34" s="7">
        <v>27.930000000000003</v>
      </c>
      <c r="AQ34" s="7">
        <v>27.93</v>
      </c>
      <c r="AR34" s="7">
        <v>0</v>
      </c>
    </row>
    <row r="35" spans="2:44" x14ac:dyDescent="0.35">
      <c r="B35" s="10" t="s">
        <v>62</v>
      </c>
      <c r="C35" s="11" t="s">
        <v>63</v>
      </c>
      <c r="D35" s="6" t="s">
        <v>16</v>
      </c>
      <c r="E35" s="7">
        <f>E29+E28</f>
        <v>1133.7715535908408</v>
      </c>
      <c r="F35" s="7">
        <f>F29+F28</f>
        <v>1430.4699999999998</v>
      </c>
      <c r="G35" s="7">
        <f>G29+G28</f>
        <v>1430.4699999999998</v>
      </c>
      <c r="H35" s="7">
        <f>H29+H28</f>
        <v>1430.4699999999998</v>
      </c>
      <c r="K35" s="10" t="s">
        <v>62</v>
      </c>
      <c r="L35" s="11" t="s">
        <v>63</v>
      </c>
      <c r="M35" s="6" t="s">
        <v>16</v>
      </c>
      <c r="N35" s="7">
        <f>N29+N28</f>
        <v>1133.7715535908408</v>
      </c>
      <c r="O35" s="7">
        <f>O29+O28</f>
        <v>0</v>
      </c>
      <c r="P35" s="7">
        <f>P29+P28</f>
        <v>0</v>
      </c>
      <c r="Q35" s="7">
        <f>Q29+Q28</f>
        <v>0</v>
      </c>
      <c r="T35" s="10" t="s">
        <v>62</v>
      </c>
      <c r="U35" s="11" t="s">
        <v>63</v>
      </c>
      <c r="V35" s="6" t="s">
        <v>16</v>
      </c>
      <c r="W35" s="7">
        <f>W29+W28</f>
        <v>1133.7715535908408</v>
      </c>
      <c r="X35" s="7">
        <f>X29+X28</f>
        <v>1430.4699999999998</v>
      </c>
      <c r="Y35" s="7">
        <f>Y29+Y28</f>
        <v>1430.4699999999998</v>
      </c>
      <c r="Z35" s="7">
        <f>Z29+Z28</f>
        <v>0</v>
      </c>
      <c r="AC35" s="10" t="s">
        <v>62</v>
      </c>
      <c r="AD35" s="11" t="s">
        <v>63</v>
      </c>
      <c r="AE35" s="6" t="s">
        <v>16</v>
      </c>
      <c r="AF35" s="7">
        <f>AF29+AF28</f>
        <v>1133.7715535908408</v>
      </c>
      <c r="AG35" s="7">
        <f>AG29+AG28</f>
        <v>0</v>
      </c>
      <c r="AH35" s="7">
        <f>AH29+AH28</f>
        <v>0</v>
      </c>
      <c r="AI35" s="7">
        <f>AI29+AI28</f>
        <v>0</v>
      </c>
      <c r="AL35" s="10" t="s">
        <v>62</v>
      </c>
      <c r="AM35" s="11" t="s">
        <v>63</v>
      </c>
      <c r="AN35" s="6" t="s">
        <v>16</v>
      </c>
      <c r="AO35" s="7">
        <f>AO29+AO28</f>
        <v>1133.7715535908408</v>
      </c>
      <c r="AP35" s="7">
        <f>AP29+AP28</f>
        <v>1430.4699999999998</v>
      </c>
      <c r="AQ35" s="7">
        <f>AQ29+AQ28</f>
        <v>1430.4699999999998</v>
      </c>
      <c r="AR35" s="7">
        <f>AR29+AR28</f>
        <v>0</v>
      </c>
    </row>
    <row r="36" spans="2:44" ht="21" x14ac:dyDescent="0.35">
      <c r="B36" s="10" t="s">
        <v>64</v>
      </c>
      <c r="C36" s="11" t="s">
        <v>65</v>
      </c>
      <c r="D36" s="6" t="s">
        <v>66</v>
      </c>
      <c r="E36" s="7">
        <v>170417.28100647617</v>
      </c>
      <c r="F36" s="7">
        <v>44487.930957444121</v>
      </c>
      <c r="G36" s="7">
        <v>15681.256706339045</v>
      </c>
      <c r="H36" s="7">
        <v>280.15248849439178</v>
      </c>
      <c r="K36" s="10" t="s">
        <v>64</v>
      </c>
      <c r="L36" s="11" t="s">
        <v>65</v>
      </c>
      <c r="M36" s="6" t="s">
        <v>66</v>
      </c>
      <c r="N36" s="7">
        <v>20481.203196969527</v>
      </c>
      <c r="O36" s="7">
        <v>0</v>
      </c>
      <c r="P36" s="7">
        <v>0</v>
      </c>
      <c r="Q36" s="7">
        <v>0</v>
      </c>
      <c r="T36" s="10" t="s">
        <v>64</v>
      </c>
      <c r="U36" s="11" t="s">
        <v>65</v>
      </c>
      <c r="V36" s="6" t="s">
        <v>66</v>
      </c>
      <c r="W36" s="7">
        <v>238517.57464862673</v>
      </c>
      <c r="X36" s="7">
        <v>12778.176774697691</v>
      </c>
      <c r="Y36" s="7">
        <v>3768.4210459196047</v>
      </c>
      <c r="Z36" s="7">
        <v>0</v>
      </c>
      <c r="AC36" s="10" t="s">
        <v>64</v>
      </c>
      <c r="AD36" s="11" t="s">
        <v>65</v>
      </c>
      <c r="AE36" s="6" t="s">
        <v>66</v>
      </c>
      <c r="AF36" s="7">
        <v>14139.87194278849</v>
      </c>
      <c r="AG36" s="7">
        <v>0</v>
      </c>
      <c r="AH36" s="7">
        <v>0</v>
      </c>
      <c r="AI36" s="7">
        <v>0</v>
      </c>
      <c r="AL36" s="10" t="s">
        <v>64</v>
      </c>
      <c r="AM36" s="11" t="s">
        <v>65</v>
      </c>
      <c r="AN36" s="6" t="s">
        <v>66</v>
      </c>
      <c r="AO36" s="7">
        <v>56877.470586074065</v>
      </c>
      <c r="AP36" s="7">
        <v>2776.5681179022972</v>
      </c>
      <c r="AQ36" s="7">
        <v>455.88132323768241</v>
      </c>
      <c r="AR36" s="7">
        <v>0</v>
      </c>
    </row>
    <row r="37" spans="2:44" ht="14.5" customHeight="1" x14ac:dyDescent="0.35">
      <c r="C37" s="27" t="s">
        <v>67</v>
      </c>
      <c r="D37" s="27"/>
      <c r="E37" s="27"/>
      <c r="F37" s="27"/>
      <c r="G37" s="27"/>
      <c r="H37" s="27"/>
      <c r="L37" s="27" t="s">
        <v>67</v>
      </c>
      <c r="M37" s="27"/>
      <c r="N37" s="27"/>
      <c r="O37" s="27"/>
      <c r="P37" s="27"/>
      <c r="Q37" s="27"/>
      <c r="U37" s="27" t="s">
        <v>67</v>
      </c>
      <c r="V37" s="27"/>
      <c r="W37" s="27"/>
      <c r="X37" s="27"/>
      <c r="Y37" s="27"/>
      <c r="Z37" s="27"/>
      <c r="AD37" s="27" t="s">
        <v>67</v>
      </c>
      <c r="AE37" s="27"/>
      <c r="AF37" s="27"/>
      <c r="AG37" s="27"/>
      <c r="AH37" s="27"/>
      <c r="AI37" s="27"/>
      <c r="AM37" s="27" t="s">
        <v>67</v>
      </c>
      <c r="AN37" s="27"/>
      <c r="AO37" s="27"/>
      <c r="AP37" s="27"/>
      <c r="AQ37" s="27"/>
      <c r="AR37" s="27"/>
    </row>
    <row r="38" spans="2:44" x14ac:dyDescent="0.35">
      <c r="B38" s="12">
        <v>1</v>
      </c>
      <c r="C38" s="13" t="s">
        <v>68</v>
      </c>
      <c r="D38" s="6" t="s">
        <v>16</v>
      </c>
      <c r="E38" s="7">
        <f>E39+E43+E44</f>
        <v>349.12332236554977</v>
      </c>
      <c r="F38" s="7">
        <f>F39+F43+F44</f>
        <v>349.12332236554971</v>
      </c>
      <c r="G38" s="7">
        <f>G39+G43+G44</f>
        <v>349.12332236554971</v>
      </c>
      <c r="H38" s="7">
        <f>H39+H43+H44</f>
        <v>349.12332236554971</v>
      </c>
      <c r="K38" s="12">
        <v>1</v>
      </c>
      <c r="L38" s="13" t="s">
        <v>68</v>
      </c>
      <c r="M38" s="6" t="s">
        <v>16</v>
      </c>
      <c r="N38" s="7">
        <f>N39+N43+N44</f>
        <v>349.12332236554977</v>
      </c>
      <c r="O38" s="7">
        <f>O39+O43+O44</f>
        <v>0</v>
      </c>
      <c r="P38" s="7">
        <f>P39+P43+P44</f>
        <v>0</v>
      </c>
      <c r="Q38" s="7">
        <f>Q39+Q43+Q44</f>
        <v>0</v>
      </c>
      <c r="T38" s="12">
        <v>1</v>
      </c>
      <c r="U38" s="13" t="s">
        <v>68</v>
      </c>
      <c r="V38" s="6" t="s">
        <v>16</v>
      </c>
      <c r="W38" s="7">
        <f>W39+W43+W44</f>
        <v>349.12332236554977</v>
      </c>
      <c r="X38" s="7">
        <f>X39+X43+X44</f>
        <v>349.12332236554977</v>
      </c>
      <c r="Y38" s="7">
        <f>Y39+Y43+Y44</f>
        <v>349.12332236554977</v>
      </c>
      <c r="Z38" s="7">
        <f>Z39+Z43+Z44</f>
        <v>0</v>
      </c>
      <c r="AC38" s="12">
        <v>1</v>
      </c>
      <c r="AD38" s="13" t="s">
        <v>68</v>
      </c>
      <c r="AE38" s="6" t="s">
        <v>16</v>
      </c>
      <c r="AF38" s="7">
        <f>AF39+AF43+AF44</f>
        <v>349.12332236554977</v>
      </c>
      <c r="AG38" s="7">
        <f>AG39+AG43+AG44</f>
        <v>0</v>
      </c>
      <c r="AH38" s="7">
        <f>AH39+AH43+AH44</f>
        <v>0</v>
      </c>
      <c r="AI38" s="7">
        <f>AI39+AI43+AI44</f>
        <v>0</v>
      </c>
      <c r="AL38" s="12">
        <v>1</v>
      </c>
      <c r="AM38" s="13" t="s">
        <v>68</v>
      </c>
      <c r="AN38" s="6" t="s">
        <v>16</v>
      </c>
      <c r="AO38" s="7">
        <f>AO39+AO43+AO44</f>
        <v>349.12332236554977</v>
      </c>
      <c r="AP38" s="7">
        <f>AP39+AP43+AP44</f>
        <v>349.12332236554977</v>
      </c>
      <c r="AQ38" s="7">
        <f>AQ39+AQ43+AQ44</f>
        <v>349.12332236554977</v>
      </c>
      <c r="AR38" s="7" t="e">
        <f>AR39+AR43+AR44</f>
        <v>#DIV/0!</v>
      </c>
    </row>
    <row r="39" spans="2:44" x14ac:dyDescent="0.35">
      <c r="B39" s="12" t="s">
        <v>17</v>
      </c>
      <c r="C39" s="13" t="s">
        <v>25</v>
      </c>
      <c r="D39" s="6" t="s">
        <v>16</v>
      </c>
      <c r="E39" s="7">
        <f>E40+E41+E42</f>
        <v>233.48605806640211</v>
      </c>
      <c r="F39" s="7">
        <f>F40+F41+F42</f>
        <v>233.48605806640205</v>
      </c>
      <c r="G39" s="7">
        <f>G40+G41+G42</f>
        <v>233.48605806640205</v>
      </c>
      <c r="H39" s="7">
        <f>H40+H41+H42</f>
        <v>233.48605806640205</v>
      </c>
      <c r="K39" s="12" t="s">
        <v>17</v>
      </c>
      <c r="L39" s="13" t="s">
        <v>25</v>
      </c>
      <c r="M39" s="6" t="s">
        <v>16</v>
      </c>
      <c r="N39" s="7">
        <f>N40+N41+N42</f>
        <v>233.48605806640211</v>
      </c>
      <c r="O39" s="7">
        <v>0</v>
      </c>
      <c r="P39" s="7">
        <v>0</v>
      </c>
      <c r="Q39" s="7">
        <v>0</v>
      </c>
      <c r="T39" s="12" t="s">
        <v>17</v>
      </c>
      <c r="U39" s="13" t="s">
        <v>25</v>
      </c>
      <c r="V39" s="6" t="s">
        <v>16</v>
      </c>
      <c r="W39" s="7">
        <f>W40+W41+W42</f>
        <v>233.48605806640211</v>
      </c>
      <c r="X39" s="7">
        <f>X40+X41+X42</f>
        <v>233.48605806640211</v>
      </c>
      <c r="Y39" s="7">
        <f>Y40+Y41+Y42</f>
        <v>233.48605806640211</v>
      </c>
      <c r="Z39" s="7">
        <v>0</v>
      </c>
      <c r="AC39" s="12" t="s">
        <v>17</v>
      </c>
      <c r="AD39" s="13" t="s">
        <v>25</v>
      </c>
      <c r="AE39" s="6" t="s">
        <v>16</v>
      </c>
      <c r="AF39" s="7">
        <f>AF40+AF41+AF42</f>
        <v>233.48605806640211</v>
      </c>
      <c r="AG39" s="7">
        <v>0</v>
      </c>
      <c r="AH39" s="7">
        <v>0</v>
      </c>
      <c r="AI39" s="7">
        <v>0</v>
      </c>
      <c r="AL39" s="12" t="s">
        <v>17</v>
      </c>
      <c r="AM39" s="13" t="s">
        <v>25</v>
      </c>
      <c r="AN39" s="6" t="s">
        <v>16</v>
      </c>
      <c r="AO39" s="7">
        <f>AO40+AO41+AO42</f>
        <v>233.48605806640211</v>
      </c>
      <c r="AP39" s="7">
        <f>AP40+AP41+AP42</f>
        <v>233.48605806640211</v>
      </c>
      <c r="AQ39" s="7">
        <f>AQ40+AQ41+AQ42</f>
        <v>233.48605806640211</v>
      </c>
      <c r="AR39" s="7" t="e">
        <f>AR40+AR41+AR42</f>
        <v>#DIV/0!</v>
      </c>
    </row>
    <row r="40" spans="2:44" ht="21" x14ac:dyDescent="0.35">
      <c r="B40" s="12" t="s">
        <v>26</v>
      </c>
      <c r="C40" s="13" t="s">
        <v>29</v>
      </c>
      <c r="D40" s="6" t="s">
        <v>16</v>
      </c>
      <c r="E40" s="7">
        <v>185.54067819732782</v>
      </c>
      <c r="F40" s="7">
        <v>185.54067819732776</v>
      </c>
      <c r="G40" s="7">
        <v>185.54067819732776</v>
      </c>
      <c r="H40" s="7">
        <v>185.54067819732776</v>
      </c>
      <c r="K40" s="12" t="s">
        <v>26</v>
      </c>
      <c r="L40" s="13" t="s">
        <v>29</v>
      </c>
      <c r="M40" s="6" t="s">
        <v>16</v>
      </c>
      <c r="N40" s="7">
        <v>185.54067819732782</v>
      </c>
      <c r="O40" s="7">
        <v>0</v>
      </c>
      <c r="P40" s="7">
        <v>0</v>
      </c>
      <c r="Q40" s="7">
        <v>0</v>
      </c>
      <c r="T40" s="12" t="s">
        <v>26</v>
      </c>
      <c r="U40" s="13" t="s">
        <v>29</v>
      </c>
      <c r="V40" s="6" t="s">
        <v>16</v>
      </c>
      <c r="W40" s="7">
        <v>185.54067819732782</v>
      </c>
      <c r="X40" s="7">
        <v>185.54067819732782</v>
      </c>
      <c r="Y40" s="7">
        <v>185.54067819732782</v>
      </c>
      <c r="Z40" s="7">
        <v>0</v>
      </c>
      <c r="AC40" s="12" t="s">
        <v>26</v>
      </c>
      <c r="AD40" s="13" t="s">
        <v>29</v>
      </c>
      <c r="AE40" s="6" t="s">
        <v>16</v>
      </c>
      <c r="AF40" s="7">
        <v>185.54067819732782</v>
      </c>
      <c r="AG40" s="7">
        <v>0</v>
      </c>
      <c r="AH40" s="7">
        <v>0</v>
      </c>
      <c r="AI40" s="7">
        <v>0</v>
      </c>
      <c r="AL40" s="12" t="s">
        <v>26</v>
      </c>
      <c r="AM40" s="13" t="s">
        <v>29</v>
      </c>
      <c r="AN40" s="6" t="s">
        <v>16</v>
      </c>
      <c r="AO40" s="7">
        <v>185.54067819732782</v>
      </c>
      <c r="AP40" s="7">
        <v>185.54067819732782</v>
      </c>
      <c r="AQ40" s="7">
        <v>185.54067819732782</v>
      </c>
      <c r="AR40" s="7" t="e">
        <v>#DIV/0!</v>
      </c>
    </row>
    <row r="41" spans="2:44" ht="21" x14ac:dyDescent="0.35">
      <c r="B41" s="12" t="s">
        <v>28</v>
      </c>
      <c r="C41" s="13" t="s">
        <v>31</v>
      </c>
      <c r="D41" s="6" t="s">
        <v>16</v>
      </c>
      <c r="E41" s="7">
        <v>0.16670126568026883</v>
      </c>
      <c r="F41" s="7">
        <v>0.16670126568026877</v>
      </c>
      <c r="G41" s="7">
        <v>0.16670126568026877</v>
      </c>
      <c r="H41" s="7">
        <v>0.16670126568026877</v>
      </c>
      <c r="K41" s="12" t="s">
        <v>28</v>
      </c>
      <c r="L41" s="13" t="s">
        <v>31</v>
      </c>
      <c r="M41" s="6" t="s">
        <v>16</v>
      </c>
      <c r="N41" s="7">
        <v>0.16670126568026883</v>
      </c>
      <c r="O41" s="7">
        <v>0</v>
      </c>
      <c r="P41" s="7">
        <v>0</v>
      </c>
      <c r="Q41" s="7">
        <v>0</v>
      </c>
      <c r="T41" s="12" t="s">
        <v>28</v>
      </c>
      <c r="U41" s="13" t="s">
        <v>31</v>
      </c>
      <c r="V41" s="6" t="s">
        <v>16</v>
      </c>
      <c r="W41" s="7">
        <v>0.16670126568026883</v>
      </c>
      <c r="X41" s="7">
        <v>0.16670126568026883</v>
      </c>
      <c r="Y41" s="7">
        <v>0.16670126568026883</v>
      </c>
      <c r="Z41" s="7">
        <v>0</v>
      </c>
      <c r="AC41" s="12" t="s">
        <v>28</v>
      </c>
      <c r="AD41" s="13" t="s">
        <v>31</v>
      </c>
      <c r="AE41" s="6" t="s">
        <v>16</v>
      </c>
      <c r="AF41" s="7">
        <v>0.16670126568026883</v>
      </c>
      <c r="AG41" s="7">
        <v>0</v>
      </c>
      <c r="AH41" s="7">
        <v>0</v>
      </c>
      <c r="AI41" s="7">
        <v>0</v>
      </c>
      <c r="AL41" s="12" t="s">
        <v>28</v>
      </c>
      <c r="AM41" s="13" t="s">
        <v>31</v>
      </c>
      <c r="AN41" s="6" t="s">
        <v>16</v>
      </c>
      <c r="AO41" s="7">
        <v>0.16670126568026883</v>
      </c>
      <c r="AP41" s="7">
        <v>0.16670126568026883</v>
      </c>
      <c r="AQ41" s="7">
        <v>0.16670126568026883</v>
      </c>
      <c r="AR41" s="7" t="e">
        <v>#DIV/0!</v>
      </c>
    </row>
    <row r="42" spans="2:44" ht="21" x14ac:dyDescent="0.35">
      <c r="B42" s="12" t="s">
        <v>30</v>
      </c>
      <c r="C42" s="13" t="s">
        <v>33</v>
      </c>
      <c r="D42" s="6" t="s">
        <v>16</v>
      </c>
      <c r="E42" s="7">
        <v>47.778678603394013</v>
      </c>
      <c r="F42" s="7">
        <v>47.77867860339402</v>
      </c>
      <c r="G42" s="7">
        <v>47.77867860339402</v>
      </c>
      <c r="H42" s="7">
        <v>47.77867860339402</v>
      </c>
      <c r="K42" s="12" t="s">
        <v>30</v>
      </c>
      <c r="L42" s="13" t="s">
        <v>33</v>
      </c>
      <c r="M42" s="6" t="s">
        <v>16</v>
      </c>
      <c r="N42" s="7">
        <v>47.778678603394013</v>
      </c>
      <c r="O42" s="7">
        <v>0</v>
      </c>
      <c r="P42" s="7">
        <v>0</v>
      </c>
      <c r="Q42" s="7">
        <v>0</v>
      </c>
      <c r="T42" s="12" t="s">
        <v>30</v>
      </c>
      <c r="U42" s="13" t="s">
        <v>33</v>
      </c>
      <c r="V42" s="6" t="s">
        <v>16</v>
      </c>
      <c r="W42" s="7">
        <v>47.778678603394013</v>
      </c>
      <c r="X42" s="7">
        <v>47.778678603394013</v>
      </c>
      <c r="Y42" s="7">
        <v>47.778678603394013</v>
      </c>
      <c r="Z42" s="7">
        <v>0</v>
      </c>
      <c r="AC42" s="12" t="s">
        <v>30</v>
      </c>
      <c r="AD42" s="13" t="s">
        <v>33</v>
      </c>
      <c r="AE42" s="6" t="s">
        <v>16</v>
      </c>
      <c r="AF42" s="7">
        <v>47.778678603394013</v>
      </c>
      <c r="AG42" s="7">
        <v>0</v>
      </c>
      <c r="AH42" s="7">
        <v>0</v>
      </c>
      <c r="AI42" s="7">
        <v>0</v>
      </c>
      <c r="AL42" s="12" t="s">
        <v>30</v>
      </c>
      <c r="AM42" s="13" t="s">
        <v>33</v>
      </c>
      <c r="AN42" s="6" t="s">
        <v>16</v>
      </c>
      <c r="AO42" s="7">
        <v>47.778678603394013</v>
      </c>
      <c r="AP42" s="7">
        <v>47.778678603394013</v>
      </c>
      <c r="AQ42" s="7">
        <v>47.778678603394013</v>
      </c>
      <c r="AR42" s="7" t="e">
        <v>#DIV/0!</v>
      </c>
    </row>
    <row r="43" spans="2:44" x14ac:dyDescent="0.35">
      <c r="B43" s="12" t="s">
        <v>19</v>
      </c>
      <c r="C43" s="13" t="s">
        <v>34</v>
      </c>
      <c r="D43" s="6" t="s">
        <v>16</v>
      </c>
      <c r="E43" s="7">
        <v>25.877085540435075</v>
      </c>
      <c r="F43" s="7">
        <v>25.877085540435068</v>
      </c>
      <c r="G43" s="7">
        <v>25.877085540435068</v>
      </c>
      <c r="H43" s="7">
        <v>25.877085540435068</v>
      </c>
      <c r="K43" s="12" t="s">
        <v>19</v>
      </c>
      <c r="L43" s="13" t="s">
        <v>34</v>
      </c>
      <c r="M43" s="6" t="s">
        <v>16</v>
      </c>
      <c r="N43" s="7">
        <v>25.877085540435075</v>
      </c>
      <c r="O43" s="7">
        <v>0</v>
      </c>
      <c r="P43" s="7">
        <v>0</v>
      </c>
      <c r="Q43" s="7">
        <v>0</v>
      </c>
      <c r="T43" s="12" t="s">
        <v>19</v>
      </c>
      <c r="U43" s="13" t="s">
        <v>34</v>
      </c>
      <c r="V43" s="6" t="s">
        <v>16</v>
      </c>
      <c r="W43" s="7">
        <v>25.877085540435075</v>
      </c>
      <c r="X43" s="7">
        <v>25.877085540435068</v>
      </c>
      <c r="Y43" s="7">
        <v>25.877085540435072</v>
      </c>
      <c r="Z43" s="7">
        <v>0</v>
      </c>
      <c r="AC43" s="12" t="s">
        <v>19</v>
      </c>
      <c r="AD43" s="13" t="s">
        <v>34</v>
      </c>
      <c r="AE43" s="6" t="s">
        <v>16</v>
      </c>
      <c r="AF43" s="7">
        <v>25.877085540435075</v>
      </c>
      <c r="AG43" s="7">
        <v>0</v>
      </c>
      <c r="AH43" s="7">
        <v>0</v>
      </c>
      <c r="AI43" s="7">
        <v>0</v>
      </c>
      <c r="AL43" s="12" t="s">
        <v>19</v>
      </c>
      <c r="AM43" s="13" t="s">
        <v>34</v>
      </c>
      <c r="AN43" s="6" t="s">
        <v>16</v>
      </c>
      <c r="AO43" s="7">
        <v>25.877085540435075</v>
      </c>
      <c r="AP43" s="7">
        <v>25.877085540435068</v>
      </c>
      <c r="AQ43" s="7">
        <v>25.877085540435072</v>
      </c>
      <c r="AR43" s="7" t="e">
        <v>#DIV/0!</v>
      </c>
    </row>
    <row r="44" spans="2:44" x14ac:dyDescent="0.35">
      <c r="B44" s="12" t="s">
        <v>21</v>
      </c>
      <c r="C44" s="13" t="s">
        <v>35</v>
      </c>
      <c r="D44" s="6" t="s">
        <v>16</v>
      </c>
      <c r="E44" s="7">
        <f>E45+E46+E47</f>
        <v>89.760178758712598</v>
      </c>
      <c r="F44" s="7">
        <f>F45+F46+F47</f>
        <v>89.760178758712584</v>
      </c>
      <c r="G44" s="7">
        <f>G45+G46+G47</f>
        <v>89.760178758712584</v>
      </c>
      <c r="H44" s="7">
        <f>H45+H46+H47</f>
        <v>89.760178758712584</v>
      </c>
      <c r="K44" s="12" t="s">
        <v>21</v>
      </c>
      <c r="L44" s="13" t="s">
        <v>35</v>
      </c>
      <c r="M44" s="6" t="s">
        <v>16</v>
      </c>
      <c r="N44" s="7">
        <f>N45+N46+N47</f>
        <v>89.760178758712598</v>
      </c>
      <c r="O44" s="7">
        <v>0</v>
      </c>
      <c r="P44" s="7">
        <v>0</v>
      </c>
      <c r="Q44" s="7">
        <v>0</v>
      </c>
      <c r="T44" s="12" t="s">
        <v>21</v>
      </c>
      <c r="U44" s="13" t="s">
        <v>35</v>
      </c>
      <c r="V44" s="6" t="s">
        <v>16</v>
      </c>
      <c r="W44" s="7">
        <f>W45+W46+W47</f>
        <v>89.760178758712598</v>
      </c>
      <c r="X44" s="7">
        <f>X45+X46+X47</f>
        <v>89.760178758712598</v>
      </c>
      <c r="Y44" s="7">
        <f>Y45+Y46+Y47</f>
        <v>89.760178758712598</v>
      </c>
      <c r="Z44" s="7">
        <v>0</v>
      </c>
      <c r="AC44" s="12" t="s">
        <v>21</v>
      </c>
      <c r="AD44" s="13" t="s">
        <v>35</v>
      </c>
      <c r="AE44" s="6" t="s">
        <v>16</v>
      </c>
      <c r="AF44" s="7">
        <f>AF45+AF46+AF47</f>
        <v>89.760178758712598</v>
      </c>
      <c r="AG44" s="7">
        <v>0</v>
      </c>
      <c r="AH44" s="7">
        <v>0</v>
      </c>
      <c r="AI44" s="7">
        <v>0</v>
      </c>
      <c r="AL44" s="12" t="s">
        <v>21</v>
      </c>
      <c r="AM44" s="13" t="s">
        <v>35</v>
      </c>
      <c r="AN44" s="6" t="s">
        <v>16</v>
      </c>
      <c r="AO44" s="7">
        <f>AO45+AO46+AO47</f>
        <v>89.760178758712598</v>
      </c>
      <c r="AP44" s="7">
        <f>AP45+AP46+AP47</f>
        <v>89.760178758712598</v>
      </c>
      <c r="AQ44" s="7">
        <f>AQ45+AQ46+AQ47</f>
        <v>89.760178758712598</v>
      </c>
      <c r="AR44" s="7" t="e">
        <f>AR45+AR46+AR47</f>
        <v>#DIV/0!</v>
      </c>
    </row>
    <row r="45" spans="2:44" x14ac:dyDescent="0.35">
      <c r="B45" s="12" t="s">
        <v>36</v>
      </c>
      <c r="C45" s="13" t="s">
        <v>69</v>
      </c>
      <c r="D45" s="6" t="s">
        <v>16</v>
      </c>
      <c r="E45" s="7">
        <v>5.6929588144355865</v>
      </c>
      <c r="F45" s="7">
        <v>5.6929588144355856</v>
      </c>
      <c r="G45" s="7">
        <v>5.6929588144355856</v>
      </c>
      <c r="H45" s="7">
        <v>5.6929588144355856</v>
      </c>
      <c r="K45" s="12" t="s">
        <v>36</v>
      </c>
      <c r="L45" s="13" t="s">
        <v>69</v>
      </c>
      <c r="M45" s="6" t="s">
        <v>16</v>
      </c>
      <c r="N45" s="7">
        <v>5.6929588144355865</v>
      </c>
      <c r="O45" s="7">
        <v>0</v>
      </c>
      <c r="P45" s="7">
        <v>0</v>
      </c>
      <c r="Q45" s="7">
        <v>0</v>
      </c>
      <c r="T45" s="12" t="s">
        <v>36</v>
      </c>
      <c r="U45" s="13" t="s">
        <v>69</v>
      </c>
      <c r="V45" s="6" t="s">
        <v>16</v>
      </c>
      <c r="W45" s="7">
        <v>5.6929588144355865</v>
      </c>
      <c r="X45" s="7">
        <v>5.6929588144355865</v>
      </c>
      <c r="Y45" s="7">
        <v>5.6929588144355865</v>
      </c>
      <c r="Z45" s="7">
        <v>0</v>
      </c>
      <c r="AC45" s="12" t="s">
        <v>36</v>
      </c>
      <c r="AD45" s="13" t="s">
        <v>69</v>
      </c>
      <c r="AE45" s="6" t="s">
        <v>16</v>
      </c>
      <c r="AF45" s="7">
        <v>5.6929588144355865</v>
      </c>
      <c r="AG45" s="7">
        <v>0</v>
      </c>
      <c r="AH45" s="7">
        <v>0</v>
      </c>
      <c r="AI45" s="7">
        <v>0</v>
      </c>
      <c r="AL45" s="12" t="s">
        <v>36</v>
      </c>
      <c r="AM45" s="13" t="s">
        <v>69</v>
      </c>
      <c r="AN45" s="6" t="s">
        <v>16</v>
      </c>
      <c r="AO45" s="7">
        <v>5.6929588144355865</v>
      </c>
      <c r="AP45" s="7">
        <v>5.6929588144355865</v>
      </c>
      <c r="AQ45" s="7">
        <v>5.6929588144355865</v>
      </c>
      <c r="AR45" s="7" t="e">
        <v>#DIV/0!</v>
      </c>
    </row>
    <row r="46" spans="2:44" x14ac:dyDescent="0.35">
      <c r="B46" s="12" t="s">
        <v>38</v>
      </c>
      <c r="C46" s="13" t="s">
        <v>70</v>
      </c>
      <c r="D46" s="6" t="s">
        <v>16</v>
      </c>
      <c r="E46" s="7">
        <v>11.727132408692723</v>
      </c>
      <c r="F46" s="7">
        <v>11.727132408692723</v>
      </c>
      <c r="G46" s="7">
        <v>11.727132408692723</v>
      </c>
      <c r="H46" s="7">
        <v>11.727132408692723</v>
      </c>
      <c r="K46" s="12" t="s">
        <v>38</v>
      </c>
      <c r="L46" s="13" t="s">
        <v>70</v>
      </c>
      <c r="M46" s="6" t="s">
        <v>16</v>
      </c>
      <c r="N46" s="7">
        <v>11.727132408692723</v>
      </c>
      <c r="O46" s="7">
        <v>0</v>
      </c>
      <c r="P46" s="7">
        <v>0</v>
      </c>
      <c r="Q46" s="7">
        <v>0</v>
      </c>
      <c r="T46" s="12" t="s">
        <v>38</v>
      </c>
      <c r="U46" s="13" t="s">
        <v>70</v>
      </c>
      <c r="V46" s="6" t="s">
        <v>16</v>
      </c>
      <c r="W46" s="7">
        <v>11.727132408692723</v>
      </c>
      <c r="X46" s="7">
        <v>11.727132408692723</v>
      </c>
      <c r="Y46" s="7">
        <v>11.727132408692723</v>
      </c>
      <c r="Z46" s="7">
        <v>0</v>
      </c>
      <c r="AC46" s="12" t="s">
        <v>38</v>
      </c>
      <c r="AD46" s="13" t="s">
        <v>70</v>
      </c>
      <c r="AE46" s="6" t="s">
        <v>16</v>
      </c>
      <c r="AF46" s="7">
        <v>11.727132408692723</v>
      </c>
      <c r="AG46" s="7">
        <v>0</v>
      </c>
      <c r="AH46" s="7">
        <v>0</v>
      </c>
      <c r="AI46" s="7">
        <v>0</v>
      </c>
      <c r="AL46" s="12" t="s">
        <v>38</v>
      </c>
      <c r="AM46" s="13" t="s">
        <v>70</v>
      </c>
      <c r="AN46" s="6" t="s">
        <v>16</v>
      </c>
      <c r="AO46" s="7">
        <v>11.727132408692723</v>
      </c>
      <c r="AP46" s="7">
        <v>11.727132408692723</v>
      </c>
      <c r="AQ46" s="7">
        <v>11.727132408692723</v>
      </c>
      <c r="AR46" s="7" t="e">
        <v>#DIV/0!</v>
      </c>
    </row>
    <row r="47" spans="2:44" x14ac:dyDescent="0.35">
      <c r="B47" s="12" t="s">
        <v>71</v>
      </c>
      <c r="C47" s="13" t="s">
        <v>41</v>
      </c>
      <c r="D47" s="6" t="s">
        <v>16</v>
      </c>
      <c r="E47" s="7">
        <v>72.340087535584289</v>
      </c>
      <c r="F47" s="7">
        <v>72.340087535584274</v>
      </c>
      <c r="G47" s="7">
        <v>72.340087535584274</v>
      </c>
      <c r="H47" s="7">
        <v>72.340087535584274</v>
      </c>
      <c r="K47" s="12" t="s">
        <v>71</v>
      </c>
      <c r="L47" s="13" t="s">
        <v>41</v>
      </c>
      <c r="M47" s="6" t="s">
        <v>16</v>
      </c>
      <c r="N47" s="7">
        <v>72.340087535584289</v>
      </c>
      <c r="O47" s="7">
        <v>0</v>
      </c>
      <c r="P47" s="7">
        <v>0</v>
      </c>
      <c r="Q47" s="7">
        <v>0</v>
      </c>
      <c r="T47" s="12" t="s">
        <v>71</v>
      </c>
      <c r="U47" s="13" t="s">
        <v>41</v>
      </c>
      <c r="V47" s="6" t="s">
        <v>16</v>
      </c>
      <c r="W47" s="7">
        <v>72.340087535584289</v>
      </c>
      <c r="X47" s="7">
        <v>72.340087535584289</v>
      </c>
      <c r="Y47" s="7">
        <v>72.340087535584289</v>
      </c>
      <c r="Z47" s="7">
        <v>0</v>
      </c>
      <c r="AC47" s="12" t="s">
        <v>71</v>
      </c>
      <c r="AD47" s="13" t="s">
        <v>41</v>
      </c>
      <c r="AE47" s="6" t="s">
        <v>16</v>
      </c>
      <c r="AF47" s="7">
        <v>72.340087535584289</v>
      </c>
      <c r="AG47" s="7">
        <v>0</v>
      </c>
      <c r="AH47" s="7">
        <v>0</v>
      </c>
      <c r="AI47" s="7">
        <v>0</v>
      </c>
      <c r="AL47" s="12" t="s">
        <v>71</v>
      </c>
      <c r="AM47" s="13" t="s">
        <v>41</v>
      </c>
      <c r="AN47" s="6" t="s">
        <v>16</v>
      </c>
      <c r="AO47" s="7">
        <v>72.340087535584289</v>
      </c>
      <c r="AP47" s="7">
        <v>72.340087535584289</v>
      </c>
      <c r="AQ47" s="7">
        <v>72.340087535584289</v>
      </c>
      <c r="AR47" s="7" t="e">
        <v>#DIV/0!</v>
      </c>
    </row>
    <row r="48" spans="2:44" ht="31.5" x14ac:dyDescent="0.35">
      <c r="B48" s="14" t="s">
        <v>42</v>
      </c>
      <c r="C48" s="15" t="s">
        <v>72</v>
      </c>
      <c r="D48" s="6" t="s">
        <v>16</v>
      </c>
      <c r="E48" s="7">
        <v>372.46321357853878</v>
      </c>
      <c r="F48" s="7">
        <v>330.98773664764212</v>
      </c>
      <c r="G48" s="7">
        <v>335.83647069872552</v>
      </c>
      <c r="H48" s="7">
        <v>252.91949304739109</v>
      </c>
      <c r="K48" s="14" t="s">
        <v>42</v>
      </c>
      <c r="L48" s="15" t="s">
        <v>72</v>
      </c>
      <c r="M48" s="6" t="s">
        <v>16</v>
      </c>
      <c r="N48" s="7">
        <v>352.10010982174236</v>
      </c>
      <c r="O48" s="7">
        <v>0</v>
      </c>
      <c r="P48" s="7">
        <v>0</v>
      </c>
      <c r="Q48" s="7">
        <v>0</v>
      </c>
      <c r="T48" s="14" t="s">
        <v>42</v>
      </c>
      <c r="U48" s="15" t="s">
        <v>72</v>
      </c>
      <c r="V48" s="6" t="s">
        <v>16</v>
      </c>
      <c r="W48" s="7">
        <v>406.78671403333192</v>
      </c>
      <c r="X48" s="7">
        <v>397.91544362338158</v>
      </c>
      <c r="Y48" s="7">
        <v>417.78663050239584</v>
      </c>
      <c r="Z48" s="7">
        <v>0</v>
      </c>
      <c r="AC48" s="14" t="s">
        <v>42</v>
      </c>
      <c r="AD48" s="15" t="s">
        <v>72</v>
      </c>
      <c r="AE48" s="6" t="s">
        <v>16</v>
      </c>
      <c r="AF48" s="7">
        <v>406.78671403333288</v>
      </c>
      <c r="AG48" s="7">
        <v>0</v>
      </c>
      <c r="AH48" s="7">
        <v>0</v>
      </c>
      <c r="AI48" s="7">
        <v>0</v>
      </c>
      <c r="AL48" s="14" t="s">
        <v>42</v>
      </c>
      <c r="AM48" s="15" t="s">
        <v>72</v>
      </c>
      <c r="AN48" s="6" t="s">
        <v>16</v>
      </c>
      <c r="AO48" s="7">
        <v>245.58515257284691</v>
      </c>
      <c r="AP48" s="7">
        <v>237.21921265908722</v>
      </c>
      <c r="AQ48" s="7">
        <v>262.44052450100605</v>
      </c>
      <c r="AR48" s="7">
        <v>0</v>
      </c>
    </row>
    <row r="49" spans="2:44" ht="31.5" x14ac:dyDescent="0.35">
      <c r="B49" s="14" t="s">
        <v>50</v>
      </c>
      <c r="C49" s="15" t="s">
        <v>73</v>
      </c>
      <c r="D49" s="6" t="s">
        <v>16</v>
      </c>
      <c r="E49" s="7">
        <v>248.42348413831076</v>
      </c>
      <c r="F49" s="7">
        <v>248.42348413831073</v>
      </c>
      <c r="G49" s="7">
        <v>248.42348413831076</v>
      </c>
      <c r="H49" s="7">
        <v>248.42348413831076</v>
      </c>
      <c r="K49" s="14" t="s">
        <v>50</v>
      </c>
      <c r="L49" s="15" t="s">
        <v>73</v>
      </c>
      <c r="M49" s="6" t="s">
        <v>16</v>
      </c>
      <c r="N49" s="7">
        <v>227.21530299254215</v>
      </c>
      <c r="O49" s="7">
        <v>0</v>
      </c>
      <c r="P49" s="7">
        <v>0</v>
      </c>
      <c r="Q49" s="7">
        <v>0</v>
      </c>
      <c r="T49" s="14" t="s">
        <v>50</v>
      </c>
      <c r="U49" s="15" t="s">
        <v>73</v>
      </c>
      <c r="V49" s="6" t="s">
        <v>16</v>
      </c>
      <c r="W49" s="7">
        <v>427.96034595733681</v>
      </c>
      <c r="X49" s="7">
        <v>427.96034595733681</v>
      </c>
      <c r="Y49" s="7">
        <v>427.96034595733681</v>
      </c>
      <c r="Z49" s="7">
        <v>0</v>
      </c>
      <c r="AC49" s="14" t="s">
        <v>50</v>
      </c>
      <c r="AD49" s="15" t="s">
        <v>73</v>
      </c>
      <c r="AE49" s="6" t="s">
        <v>16</v>
      </c>
      <c r="AF49" s="7">
        <v>427.96034595733681</v>
      </c>
      <c r="AG49" s="7">
        <v>0</v>
      </c>
      <c r="AH49" s="7">
        <v>0</v>
      </c>
      <c r="AI49" s="7">
        <v>0</v>
      </c>
      <c r="AL49" s="14" t="s">
        <v>50</v>
      </c>
      <c r="AM49" s="15" t="s">
        <v>73</v>
      </c>
      <c r="AN49" s="6" t="s">
        <v>16</v>
      </c>
      <c r="AO49" s="7">
        <v>0</v>
      </c>
      <c r="AP49" s="7">
        <v>0</v>
      </c>
      <c r="AQ49" s="7">
        <v>0</v>
      </c>
      <c r="AR49" s="7">
        <v>0</v>
      </c>
    </row>
    <row r="50" spans="2:44" ht="21" x14ac:dyDescent="0.35">
      <c r="B50" s="14" t="s">
        <v>52</v>
      </c>
      <c r="C50" s="15" t="s">
        <v>74</v>
      </c>
      <c r="D50" s="6" t="s">
        <v>16</v>
      </c>
      <c r="E50" s="7">
        <v>17.030405969051209</v>
      </c>
      <c r="F50" s="7">
        <v>488.42090214358859</v>
      </c>
      <c r="G50" s="7">
        <v>488.42090214358899</v>
      </c>
      <c r="H50" s="7">
        <v>488.42090214358899</v>
      </c>
      <c r="K50" s="14" t="s">
        <v>52</v>
      </c>
      <c r="L50" s="15" t="s">
        <v>74</v>
      </c>
      <c r="M50" s="6" t="s">
        <v>16</v>
      </c>
      <c r="N50" s="7">
        <v>17.030405969051209</v>
      </c>
      <c r="O50" s="7">
        <v>0</v>
      </c>
      <c r="P50" s="7">
        <v>0</v>
      </c>
      <c r="Q50" s="7">
        <v>0</v>
      </c>
      <c r="T50" s="14" t="s">
        <v>52</v>
      </c>
      <c r="U50" s="15" t="s">
        <v>74</v>
      </c>
      <c r="V50" s="6" t="s">
        <v>16</v>
      </c>
      <c r="W50" s="7">
        <v>17.030405969051209</v>
      </c>
      <c r="X50" s="7">
        <v>488.42090214358859</v>
      </c>
      <c r="Y50" s="7">
        <v>488.42090214358893</v>
      </c>
      <c r="Z50" s="7">
        <v>0</v>
      </c>
      <c r="AC50" s="14" t="s">
        <v>52</v>
      </c>
      <c r="AD50" s="15" t="s">
        <v>74</v>
      </c>
      <c r="AE50" s="6" t="s">
        <v>16</v>
      </c>
      <c r="AF50" s="7">
        <v>17.030405969051209</v>
      </c>
      <c r="AG50" s="7">
        <v>0</v>
      </c>
      <c r="AH50" s="7">
        <v>0</v>
      </c>
      <c r="AI50" s="7">
        <v>0</v>
      </c>
      <c r="AL50" s="14" t="s">
        <v>52</v>
      </c>
      <c r="AM50" s="15" t="s">
        <v>74</v>
      </c>
      <c r="AN50" s="6" t="s">
        <v>16</v>
      </c>
      <c r="AO50" s="7">
        <v>17.030405969051209</v>
      </c>
      <c r="AP50" s="7">
        <v>17.030405969051206</v>
      </c>
      <c r="AQ50" s="7">
        <v>17.030405969051206</v>
      </c>
      <c r="AR50" s="7" t="e">
        <v>#DIV/0!</v>
      </c>
    </row>
    <row r="51" spans="2:44" x14ac:dyDescent="0.35">
      <c r="B51" s="14" t="s">
        <v>54</v>
      </c>
      <c r="C51" s="15" t="s">
        <v>45</v>
      </c>
      <c r="D51" s="6" t="s">
        <v>16</v>
      </c>
      <c r="E51" s="7">
        <v>3.0654730744292182</v>
      </c>
      <c r="F51" s="7">
        <v>87.915762385846023</v>
      </c>
      <c r="G51" s="7">
        <v>87.915762385846079</v>
      </c>
      <c r="H51" s="7">
        <v>87.915762385846051</v>
      </c>
      <c r="K51" s="14" t="s">
        <v>54</v>
      </c>
      <c r="L51" s="15" t="s">
        <v>45</v>
      </c>
      <c r="M51" s="6" t="s">
        <v>16</v>
      </c>
      <c r="N51" s="7">
        <v>3.0654730744292182</v>
      </c>
      <c r="O51" s="7">
        <v>0</v>
      </c>
      <c r="P51" s="7">
        <v>0</v>
      </c>
      <c r="Q51" s="7">
        <v>0</v>
      </c>
      <c r="T51" s="14" t="s">
        <v>54</v>
      </c>
      <c r="U51" s="15" t="s">
        <v>45</v>
      </c>
      <c r="V51" s="6" t="s">
        <v>16</v>
      </c>
      <c r="W51" s="7">
        <v>3.0654730744292182</v>
      </c>
      <c r="X51" s="7">
        <v>87.915762385845966</v>
      </c>
      <c r="Y51" s="7">
        <v>87.915762385846051</v>
      </c>
      <c r="Z51" s="7">
        <v>0</v>
      </c>
      <c r="AC51" s="14" t="s">
        <v>54</v>
      </c>
      <c r="AD51" s="15" t="s">
        <v>45</v>
      </c>
      <c r="AE51" s="6" t="s">
        <v>16</v>
      </c>
      <c r="AF51" s="7">
        <v>3.0654730744292182</v>
      </c>
      <c r="AG51" s="7">
        <v>0</v>
      </c>
      <c r="AH51" s="7">
        <v>0</v>
      </c>
      <c r="AI51" s="7">
        <v>0</v>
      </c>
      <c r="AL51" s="14" t="s">
        <v>54</v>
      </c>
      <c r="AM51" s="15" t="s">
        <v>45</v>
      </c>
      <c r="AN51" s="6" t="s">
        <v>16</v>
      </c>
      <c r="AO51" s="7">
        <v>3.0654730744292182</v>
      </c>
      <c r="AP51" s="7">
        <v>83.749768599496321</v>
      </c>
      <c r="AQ51" s="7">
        <v>85.873135548051621</v>
      </c>
      <c r="AR51" s="7" t="e">
        <v>#DIV/0!</v>
      </c>
    </row>
    <row r="52" spans="2:44" x14ac:dyDescent="0.35">
      <c r="B52" s="14" t="s">
        <v>56</v>
      </c>
      <c r="C52" s="15" t="s">
        <v>47</v>
      </c>
      <c r="D52" s="6" t="s">
        <v>16</v>
      </c>
      <c r="E52" s="7">
        <f>E50-E51-E53</f>
        <v>0</v>
      </c>
      <c r="F52" s="7">
        <f>F50-F51-F53</f>
        <v>386.54020686312055</v>
      </c>
      <c r="G52" s="7">
        <f t="shared" ref="G52:H52" si="0">G50-G51-G53</f>
        <v>386.54020686312089</v>
      </c>
      <c r="H52" s="7">
        <f t="shared" si="0"/>
        <v>386.54020686312094</v>
      </c>
      <c r="K52" s="14" t="s">
        <v>56</v>
      </c>
      <c r="L52" s="15" t="s">
        <v>47</v>
      </c>
      <c r="M52" s="6" t="s">
        <v>16</v>
      </c>
      <c r="N52" s="7">
        <f>N50-N51-N53</f>
        <v>0</v>
      </c>
      <c r="O52" s="7">
        <v>0</v>
      </c>
      <c r="P52" s="7">
        <v>0</v>
      </c>
      <c r="Q52" s="7">
        <v>0</v>
      </c>
      <c r="T52" s="14" t="s">
        <v>56</v>
      </c>
      <c r="U52" s="15" t="s">
        <v>47</v>
      </c>
      <c r="V52" s="6" t="s">
        <v>16</v>
      </c>
      <c r="W52" s="7">
        <f>W50-W51-W53</f>
        <v>0</v>
      </c>
      <c r="X52" s="7">
        <f>X50-X51-X53</f>
        <v>386.54020686312066</v>
      </c>
      <c r="Y52" s="7">
        <f>Y50-Y51-Y53</f>
        <v>386.54020686312089</v>
      </c>
      <c r="Z52" s="7">
        <v>0</v>
      </c>
      <c r="AC52" s="14" t="s">
        <v>56</v>
      </c>
      <c r="AD52" s="15" t="s">
        <v>47</v>
      </c>
      <c r="AE52" s="6" t="s">
        <v>16</v>
      </c>
      <c r="AF52" s="7">
        <f>AF50-AF51-AF53</f>
        <v>0</v>
      </c>
      <c r="AG52" s="7">
        <v>0</v>
      </c>
      <c r="AH52" s="7">
        <v>0</v>
      </c>
      <c r="AI52" s="7">
        <v>0</v>
      </c>
      <c r="AL52" s="14" t="s">
        <v>56</v>
      </c>
      <c r="AM52" s="15" t="s">
        <v>47</v>
      </c>
      <c r="AN52" s="6" t="s">
        <v>16</v>
      </c>
      <c r="AO52" s="7">
        <f>AO50-AO51-AO53</f>
        <v>0</v>
      </c>
      <c r="AP52" s="7">
        <f>AP50-AP51-AP53</f>
        <v>-80.684295525067114</v>
      </c>
      <c r="AQ52" s="7">
        <f>AQ50-AQ51-AQ53</f>
        <v>-82.807662473622415</v>
      </c>
      <c r="AR52" s="7" t="e">
        <f>AR50-AR51-AR53</f>
        <v>#DIV/0!</v>
      </c>
    </row>
    <row r="53" spans="2:44" x14ac:dyDescent="0.35">
      <c r="B53" s="14" t="s">
        <v>58</v>
      </c>
      <c r="C53" s="15" t="s">
        <v>49</v>
      </c>
      <c r="D53" s="6" t="s">
        <v>16</v>
      </c>
      <c r="E53" s="7">
        <v>13.96493289462199</v>
      </c>
      <c r="F53" s="7">
        <v>13.964932894621985</v>
      </c>
      <c r="G53" s="7">
        <v>13.964932894621988</v>
      </c>
      <c r="H53" s="7">
        <v>13.964932894621985</v>
      </c>
      <c r="K53" s="14" t="s">
        <v>58</v>
      </c>
      <c r="L53" s="15" t="s">
        <v>49</v>
      </c>
      <c r="M53" s="6" t="s">
        <v>16</v>
      </c>
      <c r="N53" s="7">
        <v>13.96493289462199</v>
      </c>
      <c r="O53" s="7">
        <v>0</v>
      </c>
      <c r="P53" s="7">
        <v>0</v>
      </c>
      <c r="Q53" s="7">
        <v>0</v>
      </c>
      <c r="T53" s="14" t="s">
        <v>58</v>
      </c>
      <c r="U53" s="15" t="s">
        <v>49</v>
      </c>
      <c r="V53" s="6" t="s">
        <v>16</v>
      </c>
      <c r="W53" s="7">
        <v>13.96493289462199</v>
      </c>
      <c r="X53" s="7">
        <v>13.96493289462199</v>
      </c>
      <c r="Y53" s="7">
        <v>13.96493289462199</v>
      </c>
      <c r="Z53" s="7">
        <v>0</v>
      </c>
      <c r="AC53" s="14" t="s">
        <v>58</v>
      </c>
      <c r="AD53" s="15" t="s">
        <v>49</v>
      </c>
      <c r="AE53" s="6" t="s">
        <v>16</v>
      </c>
      <c r="AF53" s="7">
        <v>13.96493289462199</v>
      </c>
      <c r="AG53" s="7">
        <v>0</v>
      </c>
      <c r="AH53" s="7">
        <v>0</v>
      </c>
      <c r="AI53" s="7">
        <v>0</v>
      </c>
      <c r="AL53" s="14" t="s">
        <v>58</v>
      </c>
      <c r="AM53" s="15" t="s">
        <v>49</v>
      </c>
      <c r="AN53" s="6" t="s">
        <v>16</v>
      </c>
      <c r="AO53" s="7">
        <v>13.96493289462199</v>
      </c>
      <c r="AP53" s="7">
        <v>13.96493289462199</v>
      </c>
      <c r="AQ53" s="7">
        <v>13.96493289462199</v>
      </c>
      <c r="AR53" s="7" t="e">
        <v>#DIV/0!</v>
      </c>
    </row>
    <row r="54" spans="2:44" ht="21" x14ac:dyDescent="0.35">
      <c r="B54" s="10" t="s">
        <v>64</v>
      </c>
      <c r="C54" s="11" t="s">
        <v>75</v>
      </c>
      <c r="D54" s="6" t="s">
        <v>16</v>
      </c>
      <c r="E54" s="7">
        <f>E38+E48+E49+E50</f>
        <v>987.04042605145059</v>
      </c>
      <c r="F54" s="7">
        <f t="shared" ref="F54:H54" si="1">F38+F48+F49+F50</f>
        <v>1416.9554452950911</v>
      </c>
      <c r="G54" s="7">
        <f t="shared" si="1"/>
        <v>1421.804179346175</v>
      </c>
      <c r="H54" s="7">
        <f t="shared" si="1"/>
        <v>1338.8872016948405</v>
      </c>
      <c r="K54" s="10" t="s">
        <v>64</v>
      </c>
      <c r="L54" s="11" t="s">
        <v>75</v>
      </c>
      <c r="M54" s="6" t="s">
        <v>16</v>
      </c>
      <c r="N54" s="7">
        <f>N38+N48+N49+N50</f>
        <v>945.46914114888557</v>
      </c>
      <c r="O54" s="7">
        <f>O38+O48+O49+O50</f>
        <v>0</v>
      </c>
      <c r="P54" s="7">
        <f>P38+P48+P49+P50</f>
        <v>0</v>
      </c>
      <c r="Q54" s="7">
        <f>Q38+Q48+Q49+Q50</f>
        <v>0</v>
      </c>
      <c r="T54" s="10" t="s">
        <v>64</v>
      </c>
      <c r="U54" s="11" t="s">
        <v>75</v>
      </c>
      <c r="V54" s="6" t="s">
        <v>16</v>
      </c>
      <c r="W54" s="7">
        <f>W38+W48+W49+W50</f>
        <v>1200.9007883252696</v>
      </c>
      <c r="X54" s="7">
        <f>X38+X48+X49+X50</f>
        <v>1663.4200140898567</v>
      </c>
      <c r="Y54" s="7">
        <f>Y38+Y48+Y49+Y50</f>
        <v>1683.2912009688712</v>
      </c>
      <c r="Z54" s="7">
        <f>Z38+Z48+Z49+Z50</f>
        <v>0</v>
      </c>
      <c r="AC54" s="10" t="s">
        <v>64</v>
      </c>
      <c r="AD54" s="11" t="s">
        <v>75</v>
      </c>
      <c r="AE54" s="6" t="s">
        <v>16</v>
      </c>
      <c r="AF54" s="7">
        <f>AF38+AF48+AF49+AF50</f>
        <v>1200.9007883252707</v>
      </c>
      <c r="AG54" s="7">
        <f>AG38+AG48+AG49+AG50</f>
        <v>0</v>
      </c>
      <c r="AH54" s="7">
        <f>AH38+AH48+AH49+AH50</f>
        <v>0</v>
      </c>
      <c r="AI54" s="7">
        <f>AI38+AI48+AI49+AI50</f>
        <v>0</v>
      </c>
      <c r="AL54" s="10" t="s">
        <v>64</v>
      </c>
      <c r="AM54" s="11" t="s">
        <v>75</v>
      </c>
      <c r="AN54" s="6" t="s">
        <v>16</v>
      </c>
      <c r="AO54" s="7">
        <f>AO38+AO48+AO49+AO50</f>
        <v>611.73888090744788</v>
      </c>
      <c r="AP54" s="7">
        <f>AP38+AP48+AP49+AP50</f>
        <v>603.37294099368819</v>
      </c>
      <c r="AQ54" s="7">
        <f>AQ38+AQ48+AQ49+AQ50</f>
        <v>628.59425283560711</v>
      </c>
      <c r="AR54" s="7" t="e">
        <f>AR38+AR48+AR49+AR50</f>
        <v>#DIV/0!</v>
      </c>
    </row>
    <row r="55" spans="2:44" ht="21" x14ac:dyDescent="0.35">
      <c r="B55" s="14" t="s">
        <v>62</v>
      </c>
      <c r="C55" s="16" t="s">
        <v>76</v>
      </c>
      <c r="D55" s="6" t="s">
        <v>66</v>
      </c>
      <c r="E55" s="7">
        <v>128276.32827022113</v>
      </c>
      <c r="F55" s="7">
        <v>36128.400513208122</v>
      </c>
      <c r="G55" s="7">
        <v>12699.702827812893</v>
      </c>
      <c r="H55" s="7">
        <v>238.06120441627979</v>
      </c>
      <c r="K55" s="14" t="s">
        <v>62</v>
      </c>
      <c r="L55" s="16" t="s">
        <v>76</v>
      </c>
      <c r="M55" s="6" t="s">
        <v>66</v>
      </c>
      <c r="N55" s="7">
        <v>15627.867560599328</v>
      </c>
      <c r="O55" s="7">
        <v>0</v>
      </c>
      <c r="P55" s="7">
        <v>0</v>
      </c>
      <c r="Q55" s="7">
        <v>0</v>
      </c>
      <c r="T55" s="14" t="s">
        <v>62</v>
      </c>
      <c r="U55" s="16" t="s">
        <v>76</v>
      </c>
      <c r="V55" s="6" t="s">
        <v>66</v>
      </c>
      <c r="W55" s="7">
        <v>175536.65242739415</v>
      </c>
      <c r="X55" s="7">
        <v>9997.234770518633</v>
      </c>
      <c r="Y55" s="7">
        <v>2916.5934884763983</v>
      </c>
      <c r="Z55" s="7">
        <v>0</v>
      </c>
      <c r="AC55" s="14" t="s">
        <v>62</v>
      </c>
      <c r="AD55" s="16" t="s">
        <v>76</v>
      </c>
      <c r="AE55" s="6" t="s">
        <v>66</v>
      </c>
      <c r="AF55" s="7">
        <v>10406.217614134266</v>
      </c>
      <c r="AG55" s="7">
        <v>0</v>
      </c>
      <c r="AH55" s="7">
        <v>0</v>
      </c>
      <c r="AI55" s="7">
        <v>0</v>
      </c>
      <c r="AL55" s="14" t="s">
        <v>62</v>
      </c>
      <c r="AM55" s="16" t="s">
        <v>76</v>
      </c>
      <c r="AN55" s="6" t="s">
        <v>66</v>
      </c>
      <c r="AO55" s="7">
        <v>46750.820801126414</v>
      </c>
      <c r="AP55" s="7">
        <v>2381.6172494650673</v>
      </c>
      <c r="AQ55" s="7">
        <v>385.20910999949308</v>
      </c>
      <c r="AR55" s="7">
        <v>0</v>
      </c>
    </row>
    <row r="56" spans="2:44" ht="31.5" customHeight="1" x14ac:dyDescent="0.35">
      <c r="C56" s="28" t="s">
        <v>77</v>
      </c>
      <c r="D56" s="28"/>
      <c r="E56" s="28"/>
      <c r="F56" s="28"/>
      <c r="G56" s="28"/>
      <c r="H56" s="28"/>
      <c r="L56" s="28" t="s">
        <v>77</v>
      </c>
      <c r="M56" s="28"/>
      <c r="N56" s="28"/>
      <c r="O56" s="28"/>
      <c r="P56" s="28"/>
      <c r="Q56" s="28"/>
      <c r="U56" s="28" t="s">
        <v>77</v>
      </c>
      <c r="V56" s="28"/>
      <c r="W56" s="28"/>
      <c r="X56" s="28"/>
      <c r="Y56" s="28"/>
      <c r="Z56" s="28"/>
      <c r="AD56" s="28" t="s">
        <v>77</v>
      </c>
      <c r="AE56" s="28"/>
      <c r="AF56" s="28"/>
      <c r="AG56" s="28"/>
      <c r="AH56" s="28"/>
      <c r="AI56" s="28"/>
      <c r="AM56" s="28" t="s">
        <v>77</v>
      </c>
      <c r="AN56" s="28"/>
      <c r="AO56" s="28"/>
      <c r="AP56" s="28"/>
      <c r="AQ56" s="28"/>
      <c r="AR56" s="28"/>
    </row>
    <row r="57" spans="2:44" x14ac:dyDescent="0.35">
      <c r="B57" s="17">
        <v>1</v>
      </c>
      <c r="C57" s="18" t="s">
        <v>78</v>
      </c>
      <c r="D57" s="6" t="s">
        <v>16</v>
      </c>
      <c r="E57" s="7">
        <f>E58+E59+E60</f>
        <v>18.441062738209148</v>
      </c>
      <c r="F57" s="7">
        <f>F58+F59+F60</f>
        <v>18.441062738209148</v>
      </c>
      <c r="G57" s="7">
        <f>G58+G59+G60</f>
        <v>18.441062738209148</v>
      </c>
      <c r="H57" s="7">
        <f>H58+H59+H60</f>
        <v>18.441062738209148</v>
      </c>
      <c r="K57" s="17">
        <v>1</v>
      </c>
      <c r="L57" s="18" t="s">
        <v>78</v>
      </c>
      <c r="M57" s="6" t="s">
        <v>16</v>
      </c>
      <c r="N57" s="7">
        <f>N58+N59+N60</f>
        <v>18.441062738209148</v>
      </c>
      <c r="O57" s="7">
        <f>O58+O59+O60</f>
        <v>0</v>
      </c>
      <c r="P57" s="7">
        <f>P58+P59+P60</f>
        <v>0</v>
      </c>
      <c r="Q57" s="7">
        <f>Q58+Q59+Q60</f>
        <v>0</v>
      </c>
      <c r="T57" s="17">
        <v>1</v>
      </c>
      <c r="U57" s="18" t="s">
        <v>78</v>
      </c>
      <c r="V57" s="6" t="s">
        <v>16</v>
      </c>
      <c r="W57" s="7">
        <f>W58+W59+W60</f>
        <v>18.441062738209148</v>
      </c>
      <c r="X57" s="7">
        <f>X58+X59+X60</f>
        <v>18.441062738209148</v>
      </c>
      <c r="Y57" s="7">
        <f>Y58+Y59+Y60</f>
        <v>18.441062738209148</v>
      </c>
      <c r="Z57" s="7">
        <f>Z58+Z59+Z60</f>
        <v>0</v>
      </c>
      <c r="AC57" s="17">
        <v>1</v>
      </c>
      <c r="AD57" s="18" t="s">
        <v>78</v>
      </c>
      <c r="AE57" s="6" t="s">
        <v>16</v>
      </c>
      <c r="AF57" s="7">
        <f>AF58+AF59+AF60</f>
        <v>18.441062738209148</v>
      </c>
      <c r="AG57" s="7">
        <f>AG58+AG59+AG60</f>
        <v>0</v>
      </c>
      <c r="AH57" s="7">
        <f>AH58+AH59+AH60</f>
        <v>0</v>
      </c>
      <c r="AI57" s="7">
        <f>AI58+AI59+AI60</f>
        <v>0</v>
      </c>
      <c r="AL57" s="17">
        <v>1</v>
      </c>
      <c r="AM57" s="18" t="s">
        <v>78</v>
      </c>
      <c r="AN57" s="6" t="s">
        <v>16</v>
      </c>
      <c r="AO57" s="7">
        <f>AO58+AO59+AO60</f>
        <v>18.441062738209148</v>
      </c>
      <c r="AP57" s="7">
        <f>AP58+AP59+AP60</f>
        <v>18.441062738209148</v>
      </c>
      <c r="AQ57" s="7">
        <f>AQ58+AQ59+AQ60</f>
        <v>18.441062738209148</v>
      </c>
      <c r="AR57" s="7" t="e">
        <f>AR58+AR59+AR60</f>
        <v>#DIV/0!</v>
      </c>
    </row>
    <row r="58" spans="2:44" x14ac:dyDescent="0.35">
      <c r="B58" s="17" t="s">
        <v>17</v>
      </c>
      <c r="C58" s="18" t="s">
        <v>79</v>
      </c>
      <c r="D58" s="6" t="s">
        <v>16</v>
      </c>
      <c r="E58" s="7">
        <v>0.31386025606887652</v>
      </c>
      <c r="F58" s="7">
        <v>0.31386025606887652</v>
      </c>
      <c r="G58" s="7">
        <v>0.31386025606887652</v>
      </c>
      <c r="H58" s="7">
        <v>0.31386025606887652</v>
      </c>
      <c r="K58" s="17" t="s">
        <v>17</v>
      </c>
      <c r="L58" s="18" t="s">
        <v>79</v>
      </c>
      <c r="M58" s="6" t="s">
        <v>16</v>
      </c>
      <c r="N58" s="7">
        <v>0.31386025606887652</v>
      </c>
      <c r="O58" s="7">
        <v>0</v>
      </c>
      <c r="P58" s="7">
        <v>0</v>
      </c>
      <c r="Q58" s="7">
        <v>0</v>
      </c>
      <c r="T58" s="17" t="s">
        <v>17</v>
      </c>
      <c r="U58" s="18" t="s">
        <v>79</v>
      </c>
      <c r="V58" s="6" t="s">
        <v>16</v>
      </c>
      <c r="W58" s="7">
        <v>0.31386025606887652</v>
      </c>
      <c r="X58" s="7">
        <v>0.31386025606887652</v>
      </c>
      <c r="Y58" s="7">
        <v>0.31386025606887652</v>
      </c>
      <c r="Z58" s="7">
        <v>0</v>
      </c>
      <c r="AC58" s="17" t="s">
        <v>17</v>
      </c>
      <c r="AD58" s="18" t="s">
        <v>79</v>
      </c>
      <c r="AE58" s="6" t="s">
        <v>16</v>
      </c>
      <c r="AF58" s="7">
        <v>0.31386025606887652</v>
      </c>
      <c r="AG58" s="7">
        <v>0</v>
      </c>
      <c r="AH58" s="7">
        <v>0</v>
      </c>
      <c r="AI58" s="7">
        <v>0</v>
      </c>
      <c r="AL58" s="17" t="s">
        <v>17</v>
      </c>
      <c r="AM58" s="18" t="s">
        <v>79</v>
      </c>
      <c r="AN58" s="6" t="s">
        <v>16</v>
      </c>
      <c r="AO58" s="7">
        <v>0.31386025606887652</v>
      </c>
      <c r="AP58" s="7">
        <v>0.31386025606887652</v>
      </c>
      <c r="AQ58" s="7">
        <v>0.31386025606887652</v>
      </c>
      <c r="AR58" s="7" t="e">
        <v>#DIV/0!</v>
      </c>
    </row>
    <row r="59" spans="2:44" x14ac:dyDescent="0.35">
      <c r="B59" s="17" t="s">
        <v>19</v>
      </c>
      <c r="C59" s="18" t="s">
        <v>80</v>
      </c>
      <c r="D59" s="6" t="s">
        <v>16</v>
      </c>
      <c r="E59" s="7">
        <v>14.024280155925396</v>
      </c>
      <c r="F59" s="7">
        <v>14.024280155925396</v>
      </c>
      <c r="G59" s="7">
        <v>14.024280155925396</v>
      </c>
      <c r="H59" s="7">
        <v>14.024280155925396</v>
      </c>
      <c r="K59" s="17" t="s">
        <v>19</v>
      </c>
      <c r="L59" s="18" t="s">
        <v>80</v>
      </c>
      <c r="M59" s="6" t="s">
        <v>16</v>
      </c>
      <c r="N59" s="7">
        <v>14.024280155925396</v>
      </c>
      <c r="O59" s="7">
        <v>0</v>
      </c>
      <c r="P59" s="7">
        <v>0</v>
      </c>
      <c r="Q59" s="7">
        <v>0</v>
      </c>
      <c r="T59" s="17" t="s">
        <v>19</v>
      </c>
      <c r="U59" s="18" t="s">
        <v>80</v>
      </c>
      <c r="V59" s="6" t="s">
        <v>16</v>
      </c>
      <c r="W59" s="7">
        <v>14.024280155925396</v>
      </c>
      <c r="X59" s="7">
        <v>14.024280155925396</v>
      </c>
      <c r="Y59" s="7">
        <v>14.024280155925396</v>
      </c>
      <c r="Z59" s="7">
        <v>0</v>
      </c>
      <c r="AC59" s="17" t="s">
        <v>19</v>
      </c>
      <c r="AD59" s="18" t="s">
        <v>80</v>
      </c>
      <c r="AE59" s="6" t="s">
        <v>16</v>
      </c>
      <c r="AF59" s="7">
        <v>14.024280155925396</v>
      </c>
      <c r="AG59" s="7">
        <v>0</v>
      </c>
      <c r="AH59" s="7">
        <v>0</v>
      </c>
      <c r="AI59" s="7">
        <v>0</v>
      </c>
      <c r="AL59" s="17" t="s">
        <v>19</v>
      </c>
      <c r="AM59" s="18" t="s">
        <v>80</v>
      </c>
      <c r="AN59" s="6" t="s">
        <v>16</v>
      </c>
      <c r="AO59" s="7">
        <v>14.024280155925396</v>
      </c>
      <c r="AP59" s="7">
        <v>14.024280155925396</v>
      </c>
      <c r="AQ59" s="7">
        <v>14.024280155925396</v>
      </c>
      <c r="AR59" s="7" t="e">
        <v>#DIV/0!</v>
      </c>
    </row>
    <row r="60" spans="2:44" x14ac:dyDescent="0.35">
      <c r="B60" s="17" t="s">
        <v>21</v>
      </c>
      <c r="C60" s="18" t="s">
        <v>35</v>
      </c>
      <c r="D60" s="6" t="s">
        <v>16</v>
      </c>
      <c r="E60" s="7">
        <f>E61+E62</f>
        <v>4.1029223262148768</v>
      </c>
      <c r="F60" s="7">
        <f>F61+F62</f>
        <v>4.1029223262148768</v>
      </c>
      <c r="G60" s="7">
        <f>G61+G62</f>
        <v>4.1029223262148768</v>
      </c>
      <c r="H60" s="7">
        <f>H61+H62</f>
        <v>4.1029223262148768</v>
      </c>
      <c r="K60" s="17" t="s">
        <v>21</v>
      </c>
      <c r="L60" s="18" t="s">
        <v>35</v>
      </c>
      <c r="M60" s="6" t="s">
        <v>16</v>
      </c>
      <c r="N60" s="7">
        <f>N61+N62</f>
        <v>4.1029223262148768</v>
      </c>
      <c r="O60" s="7">
        <v>0</v>
      </c>
      <c r="P60" s="7">
        <v>0</v>
      </c>
      <c r="Q60" s="7">
        <v>0</v>
      </c>
      <c r="T60" s="17" t="s">
        <v>21</v>
      </c>
      <c r="U60" s="18" t="s">
        <v>35</v>
      </c>
      <c r="V60" s="6" t="s">
        <v>16</v>
      </c>
      <c r="W60" s="7">
        <f>W61+W62</f>
        <v>4.1029223262148768</v>
      </c>
      <c r="X60" s="7">
        <f>X61+X62</f>
        <v>4.1029223262148768</v>
      </c>
      <c r="Y60" s="7">
        <f>Y61+Y62</f>
        <v>4.1029223262148768</v>
      </c>
      <c r="Z60" s="7">
        <f>Z61+Z62</f>
        <v>0</v>
      </c>
      <c r="AC60" s="17" t="s">
        <v>21</v>
      </c>
      <c r="AD60" s="18" t="s">
        <v>35</v>
      </c>
      <c r="AE60" s="6" t="s">
        <v>16</v>
      </c>
      <c r="AF60" s="7">
        <f>AF61+AF62</f>
        <v>4.1029223262148768</v>
      </c>
      <c r="AG60" s="7">
        <v>0</v>
      </c>
      <c r="AH60" s="7">
        <v>0</v>
      </c>
      <c r="AI60" s="7">
        <v>0</v>
      </c>
      <c r="AL60" s="17" t="s">
        <v>21</v>
      </c>
      <c r="AM60" s="18" t="s">
        <v>35</v>
      </c>
      <c r="AN60" s="6" t="s">
        <v>16</v>
      </c>
      <c r="AO60" s="7">
        <f>AO61+AO62</f>
        <v>4.1029223262148768</v>
      </c>
      <c r="AP60" s="7">
        <f>AP61+AP62</f>
        <v>4.1029223262148768</v>
      </c>
      <c r="AQ60" s="7">
        <f>AQ61+AQ62</f>
        <v>4.1029223262148768</v>
      </c>
      <c r="AR60" s="7" t="e">
        <f>AR61+AR62</f>
        <v>#DIV/0!</v>
      </c>
    </row>
    <row r="61" spans="2:44" x14ac:dyDescent="0.35">
      <c r="B61" s="17" t="s">
        <v>36</v>
      </c>
      <c r="C61" s="18" t="s">
        <v>69</v>
      </c>
      <c r="D61" s="6" t="s">
        <v>16</v>
      </c>
      <c r="E61" s="7">
        <v>3.0853416433667982</v>
      </c>
      <c r="F61" s="7">
        <v>3.0853416433667982</v>
      </c>
      <c r="G61" s="7">
        <v>3.0853416433667982</v>
      </c>
      <c r="H61" s="7">
        <v>3.0853416433667982</v>
      </c>
      <c r="K61" s="17" t="s">
        <v>36</v>
      </c>
      <c r="L61" s="18" t="s">
        <v>69</v>
      </c>
      <c r="M61" s="6" t="s">
        <v>16</v>
      </c>
      <c r="N61" s="7">
        <v>3.0853416433667982</v>
      </c>
      <c r="O61" s="7">
        <v>0</v>
      </c>
      <c r="P61" s="7">
        <v>0</v>
      </c>
      <c r="Q61" s="7">
        <v>0</v>
      </c>
      <c r="T61" s="17" t="s">
        <v>36</v>
      </c>
      <c r="U61" s="18" t="s">
        <v>69</v>
      </c>
      <c r="V61" s="6" t="s">
        <v>16</v>
      </c>
      <c r="W61" s="7">
        <v>3.0853416433667982</v>
      </c>
      <c r="X61" s="7">
        <v>3.0853416433667982</v>
      </c>
      <c r="Y61" s="7">
        <v>3.0853416433667982</v>
      </c>
      <c r="Z61" s="7">
        <v>0</v>
      </c>
      <c r="AC61" s="17" t="s">
        <v>36</v>
      </c>
      <c r="AD61" s="18" t="s">
        <v>69</v>
      </c>
      <c r="AE61" s="6" t="s">
        <v>16</v>
      </c>
      <c r="AF61" s="7">
        <v>3.0853416433667982</v>
      </c>
      <c r="AG61" s="7">
        <v>0</v>
      </c>
      <c r="AH61" s="7">
        <v>0</v>
      </c>
      <c r="AI61" s="7">
        <v>0</v>
      </c>
      <c r="AL61" s="17" t="s">
        <v>36</v>
      </c>
      <c r="AM61" s="18" t="s">
        <v>69</v>
      </c>
      <c r="AN61" s="6" t="s">
        <v>16</v>
      </c>
      <c r="AO61" s="7">
        <v>3.0853416433667982</v>
      </c>
      <c r="AP61" s="7">
        <v>3.0853416433667982</v>
      </c>
      <c r="AQ61" s="7">
        <v>3.0853416433667982</v>
      </c>
      <c r="AR61" s="7" t="e">
        <v>#DIV/0!</v>
      </c>
    </row>
    <row r="62" spans="2:44" x14ac:dyDescent="0.35">
      <c r="B62" s="17" t="s">
        <v>40</v>
      </c>
      <c r="C62" s="18" t="s">
        <v>41</v>
      </c>
      <c r="D62" s="6" t="s">
        <v>16</v>
      </c>
      <c r="E62" s="7">
        <v>1.0175806828480785</v>
      </c>
      <c r="F62" s="7">
        <v>1.0175806828480785</v>
      </c>
      <c r="G62" s="7">
        <v>1.0175806828480785</v>
      </c>
      <c r="H62" s="7">
        <v>1.0175806828480785</v>
      </c>
      <c r="K62" s="17" t="s">
        <v>40</v>
      </c>
      <c r="L62" s="18" t="s">
        <v>41</v>
      </c>
      <c r="M62" s="6" t="s">
        <v>16</v>
      </c>
      <c r="N62" s="7">
        <v>1.0175806828480785</v>
      </c>
      <c r="O62" s="7">
        <v>0</v>
      </c>
      <c r="P62" s="7">
        <v>0</v>
      </c>
      <c r="Q62" s="7">
        <v>0</v>
      </c>
      <c r="T62" s="17" t="s">
        <v>40</v>
      </c>
      <c r="U62" s="18" t="s">
        <v>41</v>
      </c>
      <c r="V62" s="6" t="s">
        <v>16</v>
      </c>
      <c r="W62" s="7">
        <v>1.0175806828480785</v>
      </c>
      <c r="X62" s="7">
        <v>1.0175806828480785</v>
      </c>
      <c r="Y62" s="7">
        <v>1.0175806828480785</v>
      </c>
      <c r="Z62" s="7">
        <v>0</v>
      </c>
      <c r="AC62" s="17" t="s">
        <v>40</v>
      </c>
      <c r="AD62" s="18" t="s">
        <v>41</v>
      </c>
      <c r="AE62" s="6" t="s">
        <v>16</v>
      </c>
      <c r="AF62" s="7">
        <v>1.0175806828480785</v>
      </c>
      <c r="AG62" s="7">
        <v>0</v>
      </c>
      <c r="AH62" s="7">
        <v>0</v>
      </c>
      <c r="AI62" s="7">
        <v>0</v>
      </c>
      <c r="AL62" s="17" t="s">
        <v>40</v>
      </c>
      <c r="AM62" s="18" t="s">
        <v>41</v>
      </c>
      <c r="AN62" s="6" t="s">
        <v>16</v>
      </c>
      <c r="AO62" s="7">
        <v>1.0175806828480785</v>
      </c>
      <c r="AP62" s="7">
        <v>1.0175806828480785</v>
      </c>
      <c r="AQ62" s="7">
        <v>1.0175806828480785</v>
      </c>
      <c r="AR62" s="7" t="e">
        <v>#DIV/0!</v>
      </c>
    </row>
    <row r="63" spans="2:44" x14ac:dyDescent="0.35">
      <c r="B63" s="17" t="s">
        <v>42</v>
      </c>
      <c r="C63" s="18" t="s">
        <v>81</v>
      </c>
      <c r="D63" s="6" t="s">
        <v>16</v>
      </c>
      <c r="E63" s="7">
        <v>0.90033168552383491</v>
      </c>
      <c r="F63" s="7">
        <v>0.90033168552383502</v>
      </c>
      <c r="G63" s="7">
        <v>0.90033168552383502</v>
      </c>
      <c r="H63" s="7">
        <v>0.9003316855238348</v>
      </c>
      <c r="K63" s="17" t="s">
        <v>42</v>
      </c>
      <c r="L63" s="18" t="s">
        <v>81</v>
      </c>
      <c r="M63" s="6" t="s">
        <v>16</v>
      </c>
      <c r="N63" s="7">
        <v>535.9683866441984</v>
      </c>
      <c r="O63" s="7">
        <v>0</v>
      </c>
      <c r="P63" s="7">
        <v>0</v>
      </c>
      <c r="Q63" s="7">
        <v>0</v>
      </c>
      <c r="T63" s="17" t="s">
        <v>42</v>
      </c>
      <c r="U63" s="18" t="s">
        <v>81</v>
      </c>
      <c r="V63" s="6" t="s">
        <v>16</v>
      </c>
      <c r="W63" s="7">
        <v>0.90033168552383491</v>
      </c>
      <c r="X63" s="7">
        <v>0.90033168552383491</v>
      </c>
      <c r="Y63" s="7">
        <v>0.90033168552383502</v>
      </c>
      <c r="Z63" s="7">
        <v>0</v>
      </c>
      <c r="AC63" s="17" t="s">
        <v>42</v>
      </c>
      <c r="AD63" s="18" t="s">
        <v>81</v>
      </c>
      <c r="AE63" s="6" t="s">
        <v>16</v>
      </c>
      <c r="AF63" s="7">
        <v>535.96838664419852</v>
      </c>
      <c r="AG63" s="7">
        <v>0</v>
      </c>
      <c r="AH63" s="7">
        <v>0</v>
      </c>
      <c r="AI63" s="7">
        <v>0</v>
      </c>
      <c r="AL63" s="17" t="s">
        <v>42</v>
      </c>
      <c r="AM63" s="18" t="s">
        <v>81</v>
      </c>
      <c r="AN63" s="6" t="s">
        <v>16</v>
      </c>
      <c r="AO63" s="7">
        <v>0.90033168552383502</v>
      </c>
      <c r="AP63" s="7">
        <v>0.9003316855238348</v>
      </c>
      <c r="AQ63" s="7">
        <v>0.90033168552383513</v>
      </c>
      <c r="AR63" s="7">
        <v>0</v>
      </c>
    </row>
    <row r="64" spans="2:44" x14ac:dyDescent="0.35">
      <c r="B64" s="17" t="s">
        <v>44</v>
      </c>
      <c r="C64" s="18" t="s">
        <v>45</v>
      </c>
      <c r="D64" s="6" t="s">
        <v>16</v>
      </c>
      <c r="E64" s="7">
        <f>E63*0.18</f>
        <v>0.16205970339429027</v>
      </c>
      <c r="F64" s="7">
        <f t="shared" ref="F64:H64" si="2">F63*0.18</f>
        <v>0.16205970339429029</v>
      </c>
      <c r="G64" s="7">
        <f t="shared" si="2"/>
        <v>0.16205970339429029</v>
      </c>
      <c r="H64" s="7">
        <f t="shared" si="2"/>
        <v>0.16205970339429027</v>
      </c>
      <c r="K64" s="17" t="s">
        <v>44</v>
      </c>
      <c r="L64" s="18" t="s">
        <v>45</v>
      </c>
      <c r="M64" s="6" t="s">
        <v>16</v>
      </c>
      <c r="N64" s="7">
        <f>N63*0.18</f>
        <v>96.474309595955702</v>
      </c>
      <c r="O64" s="7">
        <v>0</v>
      </c>
      <c r="P64" s="7">
        <v>0</v>
      </c>
      <c r="Q64" s="7">
        <v>0</v>
      </c>
      <c r="T64" s="17" t="s">
        <v>44</v>
      </c>
      <c r="U64" s="18" t="s">
        <v>45</v>
      </c>
      <c r="V64" s="6" t="s">
        <v>16</v>
      </c>
      <c r="W64" s="7">
        <f>W63*0.18</f>
        <v>0.16205970339429027</v>
      </c>
      <c r="X64" s="7">
        <f>X63*0.18</f>
        <v>0.16205970339429027</v>
      </c>
      <c r="Y64" s="7">
        <f>Y63*0.18</f>
        <v>0.16205970339429029</v>
      </c>
      <c r="Z64" s="7">
        <f>Z63*0.18</f>
        <v>0</v>
      </c>
      <c r="AC64" s="17" t="s">
        <v>44</v>
      </c>
      <c r="AD64" s="18" t="s">
        <v>45</v>
      </c>
      <c r="AE64" s="6" t="s">
        <v>16</v>
      </c>
      <c r="AF64" s="7">
        <f>AF63*0.18</f>
        <v>96.474309595955731</v>
      </c>
      <c r="AG64" s="7">
        <v>0</v>
      </c>
      <c r="AH64" s="7">
        <v>0</v>
      </c>
      <c r="AI64" s="7">
        <v>0</v>
      </c>
      <c r="AL64" s="17" t="s">
        <v>44</v>
      </c>
      <c r="AM64" s="18" t="s">
        <v>45</v>
      </c>
      <c r="AN64" s="6" t="s">
        <v>16</v>
      </c>
      <c r="AO64" s="7">
        <f>AO63*0.18</f>
        <v>0.16205970339429029</v>
      </c>
      <c r="AP64" s="7">
        <f>AP63*0.18</f>
        <v>0.16205970339429027</v>
      </c>
      <c r="AQ64" s="7">
        <f>AQ63*0.18</f>
        <v>0.16205970339429032</v>
      </c>
      <c r="AR64" s="7">
        <f>AR63*0.18</f>
        <v>0</v>
      </c>
    </row>
    <row r="65" spans="2:44" x14ac:dyDescent="0.35">
      <c r="B65" s="17" t="s">
        <v>46</v>
      </c>
      <c r="C65" s="18" t="s">
        <v>47</v>
      </c>
      <c r="D65" s="6" t="s">
        <v>16</v>
      </c>
      <c r="E65" s="9"/>
      <c r="F65" s="9"/>
      <c r="G65" s="9"/>
      <c r="H65" s="9"/>
      <c r="K65" s="17" t="s">
        <v>46</v>
      </c>
      <c r="L65" s="18" t="s">
        <v>47</v>
      </c>
      <c r="M65" s="6" t="s">
        <v>16</v>
      </c>
      <c r="N65" s="7">
        <v>438.75580506611317</v>
      </c>
      <c r="O65" s="9">
        <v>0</v>
      </c>
      <c r="P65" s="9">
        <v>0</v>
      </c>
      <c r="Q65" s="9">
        <v>0</v>
      </c>
      <c r="T65" s="17" t="s">
        <v>46</v>
      </c>
      <c r="U65" s="18" t="s">
        <v>47</v>
      </c>
      <c r="V65" s="6" t="s">
        <v>16</v>
      </c>
      <c r="W65" s="7">
        <v>0</v>
      </c>
      <c r="X65" s="7">
        <v>0</v>
      </c>
      <c r="Y65" s="7">
        <v>0</v>
      </c>
      <c r="Z65" s="7">
        <v>0</v>
      </c>
      <c r="AC65" s="17" t="s">
        <v>46</v>
      </c>
      <c r="AD65" s="18" t="s">
        <v>47</v>
      </c>
      <c r="AE65" s="6" t="s">
        <v>16</v>
      </c>
      <c r="AF65" s="7">
        <v>438.75580506611317</v>
      </c>
      <c r="AG65" s="7">
        <v>0</v>
      </c>
      <c r="AH65" s="7">
        <v>0</v>
      </c>
      <c r="AI65" s="7">
        <v>0</v>
      </c>
      <c r="AL65" s="17" t="s">
        <v>46</v>
      </c>
      <c r="AM65" s="18" t="s">
        <v>47</v>
      </c>
      <c r="AN65" s="6" t="s">
        <v>16</v>
      </c>
      <c r="AO65" s="7"/>
      <c r="AP65" s="7"/>
      <c r="AQ65" s="7"/>
      <c r="AR65" s="7"/>
    </row>
    <row r="66" spans="2:44" x14ac:dyDescent="0.35">
      <c r="B66" s="17" t="s">
        <v>48</v>
      </c>
      <c r="C66" s="18" t="s">
        <v>49</v>
      </c>
      <c r="D66" s="6" t="s">
        <v>16</v>
      </c>
      <c r="E66" s="7">
        <f>E63-E64</f>
        <v>0.7382719821295447</v>
      </c>
      <c r="F66" s="7">
        <f t="shared" ref="F66:H66" si="3">F63-F64</f>
        <v>0.7382719821295447</v>
      </c>
      <c r="G66" s="7">
        <f t="shared" si="3"/>
        <v>0.7382719821295447</v>
      </c>
      <c r="H66" s="7">
        <f t="shared" si="3"/>
        <v>0.73827198212954448</v>
      </c>
      <c r="K66" s="17" t="s">
        <v>48</v>
      </c>
      <c r="L66" s="18" t="s">
        <v>49</v>
      </c>
      <c r="M66" s="6" t="s">
        <v>16</v>
      </c>
      <c r="N66" s="7">
        <v>0.7382719821295447</v>
      </c>
      <c r="O66" s="7">
        <v>0</v>
      </c>
      <c r="P66" s="7">
        <v>0</v>
      </c>
      <c r="Q66" s="7">
        <v>0</v>
      </c>
      <c r="T66" s="17" t="s">
        <v>48</v>
      </c>
      <c r="U66" s="18" t="s">
        <v>49</v>
      </c>
      <c r="V66" s="6" t="s">
        <v>16</v>
      </c>
      <c r="W66" s="7">
        <f>W63-W64</f>
        <v>0.7382719821295447</v>
      </c>
      <c r="X66" s="7">
        <f>X63-X64</f>
        <v>0.7382719821295447</v>
      </c>
      <c r="Y66" s="7">
        <f>Y63-Y64</f>
        <v>0.7382719821295447</v>
      </c>
      <c r="Z66" s="7">
        <f>Z63-Z64</f>
        <v>0</v>
      </c>
      <c r="AC66" s="17" t="s">
        <v>48</v>
      </c>
      <c r="AD66" s="18" t="s">
        <v>49</v>
      </c>
      <c r="AE66" s="6" t="s">
        <v>16</v>
      </c>
      <c r="AF66" s="7">
        <v>0.73827198212954481</v>
      </c>
      <c r="AG66" s="7">
        <v>0</v>
      </c>
      <c r="AH66" s="7">
        <v>0</v>
      </c>
      <c r="AI66" s="7">
        <v>0</v>
      </c>
      <c r="AL66" s="17" t="s">
        <v>48</v>
      </c>
      <c r="AM66" s="18" t="s">
        <v>49</v>
      </c>
      <c r="AN66" s="6" t="s">
        <v>16</v>
      </c>
      <c r="AO66" s="7">
        <f>AO63-AO64</f>
        <v>0.7382719821295447</v>
      </c>
      <c r="AP66" s="7">
        <f>AP63-AP64</f>
        <v>0.73827198212954448</v>
      </c>
      <c r="AQ66" s="7">
        <f>AQ63-AQ64</f>
        <v>0.73827198212954481</v>
      </c>
      <c r="AR66" s="7">
        <f>AR63-AR64</f>
        <v>0</v>
      </c>
    </row>
    <row r="67" spans="2:44" x14ac:dyDescent="0.35">
      <c r="B67" s="10" t="s">
        <v>50</v>
      </c>
      <c r="C67" s="11" t="s">
        <v>82</v>
      </c>
      <c r="D67" s="6" t="s">
        <v>16</v>
      </c>
      <c r="E67" s="7">
        <f>E57+E63</f>
        <v>19.341394423732982</v>
      </c>
      <c r="F67" s="7">
        <f t="shared" ref="F67:H67" si="4">F57+F63</f>
        <v>19.341394423732982</v>
      </c>
      <c r="G67" s="7">
        <f t="shared" si="4"/>
        <v>19.341394423732982</v>
      </c>
      <c r="H67" s="7">
        <f t="shared" si="4"/>
        <v>19.341394423732982</v>
      </c>
      <c r="K67" s="10" t="s">
        <v>50</v>
      </c>
      <c r="L67" s="11" t="s">
        <v>82</v>
      </c>
      <c r="M67" s="6" t="s">
        <v>16</v>
      </c>
      <c r="N67" s="7">
        <f>N57+N63</f>
        <v>554.4094493824075</v>
      </c>
      <c r="O67" s="7">
        <f>O57+O63</f>
        <v>0</v>
      </c>
      <c r="P67" s="7">
        <f>P57+P63</f>
        <v>0</v>
      </c>
      <c r="Q67" s="7">
        <f>Q57+Q63</f>
        <v>0</v>
      </c>
      <c r="T67" s="10" t="s">
        <v>50</v>
      </c>
      <c r="U67" s="11" t="s">
        <v>82</v>
      </c>
      <c r="V67" s="6" t="s">
        <v>16</v>
      </c>
      <c r="W67" s="7">
        <f>W57+W63</f>
        <v>19.341394423732982</v>
      </c>
      <c r="X67" s="7">
        <f>X57+X63</f>
        <v>19.341394423732982</v>
      </c>
      <c r="Y67" s="7">
        <f>Y57+Y63</f>
        <v>19.341394423732982</v>
      </c>
      <c r="Z67" s="7">
        <f>Z57+Z63</f>
        <v>0</v>
      </c>
      <c r="AC67" s="10" t="s">
        <v>50</v>
      </c>
      <c r="AD67" s="11" t="s">
        <v>82</v>
      </c>
      <c r="AE67" s="6" t="s">
        <v>16</v>
      </c>
      <c r="AF67" s="7">
        <f>AF57+AF63</f>
        <v>554.40944938240762</v>
      </c>
      <c r="AG67" s="7">
        <f>AG57+AG63</f>
        <v>0</v>
      </c>
      <c r="AH67" s="7">
        <f>AH57+AH63</f>
        <v>0</v>
      </c>
      <c r="AI67" s="7">
        <f>AI57+AI63</f>
        <v>0</v>
      </c>
      <c r="AL67" s="10" t="s">
        <v>50</v>
      </c>
      <c r="AM67" s="11" t="s">
        <v>82</v>
      </c>
      <c r="AN67" s="6" t="s">
        <v>16</v>
      </c>
      <c r="AO67" s="7">
        <f>AO57+AO63</f>
        <v>19.341394423732982</v>
      </c>
      <c r="AP67" s="7">
        <f>AP57+AP63</f>
        <v>19.341394423732982</v>
      </c>
      <c r="AQ67" s="7">
        <f>AQ57+AQ63</f>
        <v>19.341394423732982</v>
      </c>
      <c r="AR67" s="7" t="e">
        <f>AR57+AR63</f>
        <v>#DIV/0!</v>
      </c>
    </row>
    <row r="68" spans="2:44" ht="21" x14ac:dyDescent="0.35">
      <c r="B68" s="17" t="s">
        <v>52</v>
      </c>
      <c r="C68" s="18" t="s">
        <v>76</v>
      </c>
      <c r="D68" s="6" t="s">
        <v>66</v>
      </c>
      <c r="E68" s="7">
        <f>E55</f>
        <v>128276.32827022113</v>
      </c>
      <c r="F68" s="7">
        <f t="shared" ref="F68:H68" si="5">F55</f>
        <v>36128.400513208122</v>
      </c>
      <c r="G68" s="7">
        <f t="shared" si="5"/>
        <v>12699.702827812893</v>
      </c>
      <c r="H68" s="7">
        <f t="shared" si="5"/>
        <v>238.06120441627979</v>
      </c>
      <c r="K68" s="17" t="s">
        <v>52</v>
      </c>
      <c r="L68" s="18" t="s">
        <v>76</v>
      </c>
      <c r="M68" s="6" t="s">
        <v>66</v>
      </c>
      <c r="N68" s="7">
        <f>N55</f>
        <v>15627.867560599328</v>
      </c>
      <c r="O68" s="7">
        <f>O55</f>
        <v>0</v>
      </c>
      <c r="P68" s="7">
        <f>P55</f>
        <v>0</v>
      </c>
      <c r="Q68" s="7">
        <f>Q55</f>
        <v>0</v>
      </c>
      <c r="T68" s="17" t="s">
        <v>52</v>
      </c>
      <c r="U68" s="18" t="s">
        <v>76</v>
      </c>
      <c r="V68" s="6" t="s">
        <v>66</v>
      </c>
      <c r="W68" s="7">
        <f>W55</f>
        <v>175536.65242739415</v>
      </c>
      <c r="X68" s="7">
        <f>X55</f>
        <v>9997.234770518633</v>
      </c>
      <c r="Y68" s="7">
        <f>Y55</f>
        <v>2916.5934884763983</v>
      </c>
      <c r="Z68" s="7">
        <f>Z55</f>
        <v>0</v>
      </c>
      <c r="AC68" s="17" t="s">
        <v>52</v>
      </c>
      <c r="AD68" s="18" t="s">
        <v>76</v>
      </c>
      <c r="AE68" s="6" t="s">
        <v>66</v>
      </c>
      <c r="AF68" s="7">
        <f>AF55</f>
        <v>10406.217614134266</v>
      </c>
      <c r="AG68" s="7">
        <f>AG55</f>
        <v>0</v>
      </c>
      <c r="AH68" s="7">
        <f>AH55</f>
        <v>0</v>
      </c>
      <c r="AI68" s="7">
        <f>AI55</f>
        <v>0</v>
      </c>
      <c r="AL68" s="17" t="s">
        <v>52</v>
      </c>
      <c r="AM68" s="18" t="s">
        <v>76</v>
      </c>
      <c r="AN68" s="6" t="s">
        <v>66</v>
      </c>
      <c r="AO68" s="7">
        <f>AO55</f>
        <v>46750.820801126414</v>
      </c>
      <c r="AP68" s="7">
        <f>AP55</f>
        <v>2381.6172494650673</v>
      </c>
      <c r="AQ68" s="7">
        <f>AQ55</f>
        <v>385.20910999949308</v>
      </c>
      <c r="AR68" s="7">
        <f>AR55</f>
        <v>0</v>
      </c>
    </row>
    <row r="71" spans="2:44" hidden="1" outlineLevel="1" x14ac:dyDescent="0.35">
      <c r="E71" s="19">
        <f>E35-E9</f>
        <v>1.5535908407855459E-3</v>
      </c>
      <c r="F71" s="19">
        <f t="shared" ref="F71:H71" si="6">F35-F9</f>
        <v>0</v>
      </c>
      <c r="G71" s="19">
        <f t="shared" si="6"/>
        <v>0</v>
      </c>
      <c r="H71" s="19">
        <f t="shared" si="6"/>
        <v>0</v>
      </c>
      <c r="N71" s="19">
        <f>N35-N9</f>
        <v>1.5535908407855459E-3</v>
      </c>
      <c r="O71" s="19">
        <f>O35-O9</f>
        <v>0</v>
      </c>
      <c r="P71" s="19">
        <f>P35-P9</f>
        <v>0</v>
      </c>
      <c r="Q71" s="19">
        <f>Q35-Q9</f>
        <v>0</v>
      </c>
      <c r="W71" s="19">
        <f>W35-W9</f>
        <v>1.5535908407855459E-3</v>
      </c>
      <c r="X71" s="19">
        <f>X35-X9</f>
        <v>0</v>
      </c>
      <c r="Y71" s="19">
        <f>Y35-Y9</f>
        <v>0</v>
      </c>
      <c r="Z71" s="19">
        <f>Z35-Z9</f>
        <v>0</v>
      </c>
      <c r="AF71" s="19">
        <f>AF35-AF9</f>
        <v>1.5535908407855459E-3</v>
      </c>
      <c r="AG71" s="19">
        <f>AG35-AG9</f>
        <v>0</v>
      </c>
      <c r="AH71" s="19">
        <f>AH35-AH9</f>
        <v>0</v>
      </c>
      <c r="AI71" s="19">
        <f>AI35-AI9</f>
        <v>0</v>
      </c>
      <c r="AO71" s="19">
        <f>AO35-AO9</f>
        <v>1.5535908407855459E-3</v>
      </c>
      <c r="AP71" s="19">
        <f>AP35-AP9</f>
        <v>0</v>
      </c>
      <c r="AQ71" s="19">
        <f>AQ35-AQ9</f>
        <v>0</v>
      </c>
      <c r="AR71" s="19">
        <f>AR35-AR9</f>
        <v>0</v>
      </c>
    </row>
    <row r="72" spans="2:44" hidden="1" outlineLevel="1" x14ac:dyDescent="0.35">
      <c r="E72" s="19">
        <f>E10-E38-E48-E49-E50</f>
        <v>-4.260514504963453E-4</v>
      </c>
      <c r="F72" s="19">
        <f>F10-F38-F48-F49-F50</f>
        <v>4.5547049088554559E-3</v>
      </c>
      <c r="G72" s="19">
        <f>G10-G38-G48-G49-G50</f>
        <v>-4.179346175021692E-3</v>
      </c>
      <c r="H72" s="19">
        <f>H10-H38-H48-H49-H50</f>
        <v>2.798305159501524E-3</v>
      </c>
      <c r="N72" s="19">
        <f>N10-N38-N48-N49-N50</f>
        <v>8.5885111459305108E-4</v>
      </c>
      <c r="O72" s="19">
        <f>O10-O38-O48-O49-O50</f>
        <v>0</v>
      </c>
      <c r="P72" s="19">
        <f>P10-P38-P48-P49-P50</f>
        <v>0</v>
      </c>
      <c r="Q72" s="19">
        <f>Q10-Q38-Q48-Q49-Q50</f>
        <v>0</v>
      </c>
      <c r="W72" s="19">
        <f>W10-W38-W48-W49-W50</f>
        <v>-7.883252695606302E-4</v>
      </c>
      <c r="X72" s="19">
        <f>X10-X38-X48-X49-X50</f>
        <v>-1.4089856676946511E-5</v>
      </c>
      <c r="Y72" s="19">
        <f>Y10-Y38-Y48-Y49-Y50</f>
        <v>-1.2009688713305877E-3</v>
      </c>
      <c r="Z72" s="19">
        <f>Z10-Z38-Z48-Z49-Z50</f>
        <v>0</v>
      </c>
      <c r="AF72" s="19">
        <f>AF10-AF38-AF48-AF49-AF50</f>
        <v>-7.8832527052696832E-4</v>
      </c>
      <c r="AG72" s="19">
        <f>AG10-AG38-AG48-AG49-AG50</f>
        <v>0</v>
      </c>
      <c r="AH72" s="19">
        <f>AH10-AH38-AH48-AH49-AH50</f>
        <v>0</v>
      </c>
      <c r="AI72" s="19">
        <f>AI10-AI38-AI48-AI49-AI50</f>
        <v>0</v>
      </c>
      <c r="AO72" s="19">
        <f>AO10-AO38-AO48-AO49-AO50</f>
        <v>1.1190925521233908E-3</v>
      </c>
      <c r="AP72" s="19">
        <f>AP10-AP38-AP48-AP49-AP50</f>
        <v>-2.9409936881883425E-3</v>
      </c>
      <c r="AQ72" s="19">
        <f>AQ10-AQ38-AQ48-AQ49-AQ50</f>
        <v>-4.2528356069944095E-3</v>
      </c>
      <c r="AR72" s="19" t="e">
        <f>AR10-AR38-AR48-AR49-AR50</f>
        <v>#DIV/0!</v>
      </c>
    </row>
    <row r="73" spans="2:44" hidden="1" outlineLevel="1" x14ac:dyDescent="0.35">
      <c r="E73" s="19">
        <f>E57+E63-E11</f>
        <v>-1.8605576267017199E-2</v>
      </c>
      <c r="F73" s="19">
        <f t="shared" ref="F73:H73" si="7">F57+F63-F11</f>
        <v>-1.8605576267017199E-2</v>
      </c>
      <c r="G73" s="19">
        <f t="shared" si="7"/>
        <v>-1.8605576267017199E-2</v>
      </c>
      <c r="H73" s="19">
        <f t="shared" si="7"/>
        <v>-1.8605576267017199E-2</v>
      </c>
      <c r="N73" s="19">
        <f>N57+N63-N11</f>
        <v>-2.0550617592448361E-2</v>
      </c>
      <c r="O73" s="19">
        <f>O57+O63-O11</f>
        <v>0</v>
      </c>
      <c r="P73" s="19">
        <f>P57+P63-P11</f>
        <v>0</v>
      </c>
      <c r="Q73" s="19">
        <f>Q57+Q63-Q11</f>
        <v>0</v>
      </c>
      <c r="W73" s="19">
        <f>W57+W63-W11</f>
        <v>-1.8605576267017199E-2</v>
      </c>
      <c r="X73" s="19">
        <f>X57+X63-X11</f>
        <v>-1.8605576267017199E-2</v>
      </c>
      <c r="Y73" s="19">
        <f>Y57+Y63-Y11</f>
        <v>-1.8605576267017199E-2</v>
      </c>
      <c r="Z73" s="19">
        <f>Z57+Z63-Z11</f>
        <v>0</v>
      </c>
      <c r="AF73" s="19">
        <f>AF57+AF63-AF11</f>
        <v>-2.0550617592334675E-2</v>
      </c>
      <c r="AG73" s="19">
        <f>AG57+AG63-AG11</f>
        <v>0</v>
      </c>
      <c r="AH73" s="19">
        <f>AH57+AH63-AH11</f>
        <v>0</v>
      </c>
      <c r="AI73" s="19">
        <f>AI57+AI63-AI11</f>
        <v>0</v>
      </c>
      <c r="AO73" s="19">
        <f>AO57+AO63-AO11</f>
        <v>-1.8605576267017199E-2</v>
      </c>
      <c r="AP73" s="19">
        <f>AP57+AP63-AP11</f>
        <v>-1.8605576267017199E-2</v>
      </c>
      <c r="AQ73" s="19">
        <f>AQ57+AQ63-AQ11</f>
        <v>-1.8605576267017199E-2</v>
      </c>
      <c r="AR73" s="19" t="e">
        <f>AR57+AR63-AR11</f>
        <v>#DIV/0!</v>
      </c>
    </row>
    <row r="74" spans="2:44" collapsed="1" x14ac:dyDescent="0.35"/>
    <row r="75" spans="2:44" ht="36" customHeight="1" x14ac:dyDescent="0.45">
      <c r="B75" s="25" t="s">
        <v>86</v>
      </c>
      <c r="C75" s="25"/>
      <c r="D75" s="25"/>
      <c r="F75" s="24" t="s">
        <v>88</v>
      </c>
      <c r="K75" s="25" t="s">
        <v>86</v>
      </c>
      <c r="L75" s="25"/>
      <c r="M75" s="25"/>
      <c r="O75" s="24" t="s">
        <v>88</v>
      </c>
      <c r="T75" s="25" t="s">
        <v>86</v>
      </c>
      <c r="U75" s="25"/>
      <c r="V75" s="25"/>
      <c r="X75" s="24" t="s">
        <v>88</v>
      </c>
      <c r="AC75" s="25" t="s">
        <v>86</v>
      </c>
      <c r="AD75" s="25"/>
      <c r="AE75" s="25"/>
      <c r="AG75" s="24" t="s">
        <v>88</v>
      </c>
      <c r="AL75" s="25" t="s">
        <v>86</v>
      </c>
      <c r="AM75" s="25"/>
      <c r="AN75" s="25"/>
      <c r="AP75" s="24" t="s">
        <v>88</v>
      </c>
    </row>
  </sheetData>
  <mergeCells count="50">
    <mergeCell ref="B4:H4"/>
    <mergeCell ref="K4:Q4"/>
    <mergeCell ref="T4:Z4"/>
    <mergeCell ref="AC4:AI4"/>
    <mergeCell ref="AL4:AR4"/>
    <mergeCell ref="B3:H3"/>
    <mergeCell ref="K3:Q3"/>
    <mergeCell ref="T3:Z3"/>
    <mergeCell ref="AC3:AI3"/>
    <mergeCell ref="AL3:AR3"/>
    <mergeCell ref="B6:B7"/>
    <mergeCell ref="C6:C7"/>
    <mergeCell ref="E6:H6"/>
    <mergeCell ref="K6:K7"/>
    <mergeCell ref="L6:L7"/>
    <mergeCell ref="AL6:AL7"/>
    <mergeCell ref="AM6:AM7"/>
    <mergeCell ref="AO6:AR6"/>
    <mergeCell ref="C12:H12"/>
    <mergeCell ref="L12:Q12"/>
    <mergeCell ref="U12:Z12"/>
    <mergeCell ref="AD12:AI12"/>
    <mergeCell ref="AM12:AR12"/>
    <mergeCell ref="T6:T7"/>
    <mergeCell ref="U6:U7"/>
    <mergeCell ref="W6:Z6"/>
    <mergeCell ref="AC6:AC7"/>
    <mergeCell ref="AD6:AD7"/>
    <mergeCell ref="AF6:AI6"/>
    <mergeCell ref="N6:Q6"/>
    <mergeCell ref="C56:H56"/>
    <mergeCell ref="L56:Q56"/>
    <mergeCell ref="U56:Z56"/>
    <mergeCell ref="AD56:AI56"/>
    <mergeCell ref="AM56:AR56"/>
    <mergeCell ref="C37:H37"/>
    <mergeCell ref="L37:Q37"/>
    <mergeCell ref="U37:Z37"/>
    <mergeCell ref="AD37:AI37"/>
    <mergeCell ref="AM37:AR37"/>
    <mergeCell ref="AP1:AR1"/>
    <mergeCell ref="F1:H1"/>
    <mergeCell ref="O1:Q1"/>
    <mergeCell ref="X1:Z1"/>
    <mergeCell ref="AG1:AI1"/>
    <mergeCell ref="AL75:AN75"/>
    <mergeCell ref="B75:D75"/>
    <mergeCell ref="K75:M75"/>
    <mergeCell ref="T75:V75"/>
    <mergeCell ref="AC75:AE75"/>
  </mergeCells>
  <pageMargins left="0.70866141732283472" right="0.70866141732283472" top="0.74803149606299213" bottom="0.74803149606299213" header="0.31496062992125984" footer="0.31496062992125984"/>
  <pageSetup paperSize="9" scale="90" orientation="portrait" r:id="rId1"/>
  <rowBreaks count="1" manualBreakCount="1">
    <brk id="36" max="44" man="1"/>
  </rowBreaks>
  <colBreaks count="4" manualBreakCount="4">
    <brk id="9" max="76" man="1"/>
    <brk id="18" max="76" man="1"/>
    <brk id="27" max="76" man="1"/>
    <brk id="36" max="7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33"/>
  <sheetViews>
    <sheetView tabSelected="1" view="pageBreakPreview" topLeftCell="A3" zoomScale="145" zoomScaleNormal="100" zoomScaleSheetLayoutView="145" workbookViewId="0">
      <selection activeCell="V20" sqref="V20"/>
    </sheetView>
  </sheetViews>
  <sheetFormatPr defaultRowHeight="14.5" outlineLevelRow="1" x14ac:dyDescent="0.35"/>
  <cols>
    <col min="1" max="1" width="2.7265625" customWidth="1"/>
    <col min="2" max="2" width="6.26953125" customWidth="1"/>
    <col min="3" max="3" width="29.26953125" customWidth="1"/>
    <col min="4" max="4" width="8" customWidth="1"/>
    <col min="5" max="5" width="10.81640625" customWidth="1"/>
    <col min="6" max="6" width="11.26953125" customWidth="1"/>
    <col min="7" max="7" width="13" customWidth="1"/>
    <col min="8" max="8" width="9" hidden="1" customWidth="1"/>
    <col min="9" max="10" width="3.453125" customWidth="1"/>
    <col min="11" max="11" width="6.26953125" customWidth="1"/>
    <col min="12" max="12" width="24.7265625" customWidth="1"/>
    <col min="13" max="13" width="8" customWidth="1"/>
    <col min="14" max="14" width="9.81640625" bestFit="1" customWidth="1"/>
    <col min="15" max="15" width="9.54296875" bestFit="1" customWidth="1"/>
    <col min="16" max="16" width="10.81640625" customWidth="1"/>
    <col min="17" max="17" width="9" customWidth="1"/>
  </cols>
  <sheetData>
    <row r="3" spans="1:9" ht="71.5" customHeight="1" x14ac:dyDescent="0.35">
      <c r="B3" s="32" t="s">
        <v>83</v>
      </c>
      <c r="C3" s="32"/>
      <c r="D3" s="32"/>
      <c r="E3" s="32"/>
      <c r="F3" s="32"/>
      <c r="G3" s="32"/>
      <c r="H3" s="32"/>
    </row>
    <row r="4" spans="1:9" x14ac:dyDescent="0.35">
      <c r="A4" s="1"/>
      <c r="B4" s="33"/>
      <c r="C4" s="33"/>
      <c r="D4" s="33"/>
      <c r="E4" s="33"/>
      <c r="F4" s="33"/>
      <c r="G4" s="33"/>
      <c r="H4" s="33"/>
      <c r="I4" s="1"/>
    </row>
    <row r="6" spans="1:9" x14ac:dyDescent="0.35">
      <c r="B6" s="35" t="s">
        <v>6</v>
      </c>
      <c r="C6" s="37" t="s">
        <v>7</v>
      </c>
      <c r="D6" s="4"/>
      <c r="E6" s="30" t="s">
        <v>8</v>
      </c>
      <c r="F6" s="30"/>
      <c r="G6" s="30"/>
      <c r="H6" s="31"/>
    </row>
    <row r="7" spans="1:9" ht="31.5" x14ac:dyDescent="0.35">
      <c r="B7" s="36"/>
      <c r="C7" s="38"/>
      <c r="D7" s="3" t="s">
        <v>9</v>
      </c>
      <c r="E7" s="3" t="s">
        <v>10</v>
      </c>
      <c r="F7" s="3" t="s">
        <v>11</v>
      </c>
      <c r="G7" s="3" t="s">
        <v>12</v>
      </c>
      <c r="H7" s="3" t="s">
        <v>13</v>
      </c>
    </row>
    <row r="8" spans="1:9" ht="21" x14ac:dyDescent="0.35">
      <c r="B8" s="2" t="s">
        <v>19</v>
      </c>
      <c r="C8" s="5" t="s">
        <v>84</v>
      </c>
      <c r="D8" s="6" t="s">
        <v>16</v>
      </c>
      <c r="E8" s="20">
        <v>1431.9705419023001</v>
      </c>
      <c r="F8" s="20">
        <v>2838.7574012146833</v>
      </c>
      <c r="G8" s="20">
        <v>2414.4203256588912</v>
      </c>
      <c r="H8" s="20">
        <v>0</v>
      </c>
    </row>
    <row r="9" spans="1:9" x14ac:dyDescent="0.35">
      <c r="C9" s="34" t="s">
        <v>67</v>
      </c>
      <c r="D9" s="30"/>
      <c r="E9" s="30"/>
      <c r="F9" s="30"/>
      <c r="G9" s="30"/>
      <c r="H9" s="31"/>
    </row>
    <row r="10" spans="1:9" x14ac:dyDescent="0.35">
      <c r="B10" s="12">
        <v>1</v>
      </c>
      <c r="C10" s="13" t="s">
        <v>68</v>
      </c>
      <c r="D10" s="6" t="s">
        <v>16</v>
      </c>
      <c r="E10" s="7">
        <f>E11+E15+E16</f>
        <v>729.1876479678408</v>
      </c>
      <c r="F10" s="7">
        <f>F11+F15+F16</f>
        <v>729.1876479678408</v>
      </c>
      <c r="G10" s="7">
        <f>G11+G15+G16</f>
        <v>729.1876479678408</v>
      </c>
      <c r="H10" s="7" t="e">
        <f>H11+H15+H16</f>
        <v>#DIV/0!</v>
      </c>
    </row>
    <row r="11" spans="1:9" x14ac:dyDescent="0.35">
      <c r="B11" s="12" t="s">
        <v>17</v>
      </c>
      <c r="C11" s="13" t="s">
        <v>25</v>
      </c>
      <c r="D11" s="6" t="s">
        <v>16</v>
      </c>
      <c r="E11" s="7">
        <f>E12+E13+E14</f>
        <v>47.945379869074259</v>
      </c>
      <c r="F11" s="7">
        <f>F12+F13+F14</f>
        <v>47.945379869074259</v>
      </c>
      <c r="G11" s="7">
        <f>G12+G13+G14</f>
        <v>47.945379869074259</v>
      </c>
      <c r="H11" s="7" t="e">
        <f>H12+H13+H14</f>
        <v>#DIV/0!</v>
      </c>
    </row>
    <row r="12" spans="1:9" ht="21" x14ac:dyDescent="0.35">
      <c r="B12" s="12" t="s">
        <v>26</v>
      </c>
      <c r="C12" s="13" t="s">
        <v>29</v>
      </c>
      <c r="D12" s="6" t="s">
        <v>16</v>
      </c>
      <c r="E12" s="7">
        <v>0</v>
      </c>
      <c r="F12" s="7">
        <v>0</v>
      </c>
      <c r="G12" s="7">
        <v>0</v>
      </c>
      <c r="H12" s="7" t="e">
        <v>#DIV/0!</v>
      </c>
    </row>
    <row r="13" spans="1:9" ht="21" x14ac:dyDescent="0.35">
      <c r="B13" s="12" t="s">
        <v>28</v>
      </c>
      <c r="C13" s="13" t="s">
        <v>31</v>
      </c>
      <c r="D13" s="6" t="s">
        <v>16</v>
      </c>
      <c r="E13" s="7">
        <v>0.16670126568026877</v>
      </c>
      <c r="F13" s="7">
        <v>0.16670126568026877</v>
      </c>
      <c r="G13" s="7">
        <v>0.16670126568026877</v>
      </c>
      <c r="H13" s="7" t="e">
        <v>#DIV/0!</v>
      </c>
    </row>
    <row r="14" spans="1:9" ht="21" x14ac:dyDescent="0.35">
      <c r="B14" s="12" t="s">
        <v>30</v>
      </c>
      <c r="C14" s="13" t="s">
        <v>33</v>
      </c>
      <c r="D14" s="6" t="s">
        <v>16</v>
      </c>
      <c r="E14" s="7">
        <v>47.778678603393992</v>
      </c>
      <c r="F14" s="7">
        <v>47.778678603393992</v>
      </c>
      <c r="G14" s="7">
        <v>47.778678603393992</v>
      </c>
      <c r="H14" s="7" t="e">
        <v>#DIV/0!</v>
      </c>
    </row>
    <row r="15" spans="1:9" x14ac:dyDescent="0.35">
      <c r="B15" s="12" t="s">
        <v>19</v>
      </c>
      <c r="C15" s="13" t="s">
        <v>34</v>
      </c>
      <c r="D15" s="6" t="s">
        <v>16</v>
      </c>
      <c r="E15" s="7">
        <v>25.877085540435058</v>
      </c>
      <c r="F15" s="7">
        <v>25.877085540435061</v>
      </c>
      <c r="G15" s="7">
        <v>25.877085540435061</v>
      </c>
      <c r="H15" s="7" t="e">
        <v>#DIV/0!</v>
      </c>
    </row>
    <row r="16" spans="1:9" x14ac:dyDescent="0.35">
      <c r="B16" s="12" t="s">
        <v>21</v>
      </c>
      <c r="C16" s="13" t="s">
        <v>35</v>
      </c>
      <c r="D16" s="6" t="s">
        <v>16</v>
      </c>
      <c r="E16" s="7">
        <f>E17+E18+E19</f>
        <v>655.36518255833153</v>
      </c>
      <c r="F16" s="7">
        <f>F17+F18+F19</f>
        <v>655.36518255833153</v>
      </c>
      <c r="G16" s="7">
        <f>G17+G18+G19</f>
        <v>655.36518255833153</v>
      </c>
      <c r="H16" s="7" t="e">
        <f>H17+H18+H19</f>
        <v>#DIV/0!</v>
      </c>
    </row>
    <row r="17" spans="2:8" x14ac:dyDescent="0.35">
      <c r="B17" s="12" t="s">
        <v>36</v>
      </c>
      <c r="C17" s="13" t="s">
        <v>69</v>
      </c>
      <c r="D17" s="6" t="s">
        <v>16</v>
      </c>
      <c r="E17" s="7">
        <v>5.6929588144355838</v>
      </c>
      <c r="F17" s="7">
        <v>5.6929588144355838</v>
      </c>
      <c r="G17" s="7">
        <v>5.6929588144355838</v>
      </c>
      <c r="H17" s="7" t="e">
        <v>#DIV/0!</v>
      </c>
    </row>
    <row r="18" spans="2:8" x14ac:dyDescent="0.35">
      <c r="B18" s="12" t="s">
        <v>38</v>
      </c>
      <c r="C18" s="13" t="s">
        <v>70</v>
      </c>
      <c r="D18" s="6" t="s">
        <v>16</v>
      </c>
      <c r="E18" s="7">
        <v>11.727132408692716</v>
      </c>
      <c r="F18" s="7">
        <v>11.727132408692718</v>
      </c>
      <c r="G18" s="7">
        <v>11.727132408692718</v>
      </c>
      <c r="H18" s="7" t="e">
        <v>#DIV/0!</v>
      </c>
    </row>
    <row r="19" spans="2:8" x14ac:dyDescent="0.35">
      <c r="B19" s="12" t="s">
        <v>71</v>
      </c>
      <c r="C19" s="13" t="s">
        <v>41</v>
      </c>
      <c r="D19" s="6" t="s">
        <v>16</v>
      </c>
      <c r="E19" s="7">
        <v>637.94509133520319</v>
      </c>
      <c r="F19" s="7">
        <v>637.94509133520319</v>
      </c>
      <c r="G19" s="7">
        <v>637.94509133520319</v>
      </c>
      <c r="H19" s="7" t="e">
        <v>#DIV/0!</v>
      </c>
    </row>
    <row r="20" spans="2:8" ht="31.5" x14ac:dyDescent="0.35">
      <c r="B20" s="14" t="s">
        <v>42</v>
      </c>
      <c r="C20" s="15" t="s">
        <v>72</v>
      </c>
      <c r="D20" s="6" t="s">
        <v>16</v>
      </c>
      <c r="E20" s="7">
        <v>667.21276476529613</v>
      </c>
      <c r="F20" s="7">
        <v>2073.9996240776795</v>
      </c>
      <c r="G20" s="7">
        <v>1649.6625485218879</v>
      </c>
      <c r="H20" s="7" t="e">
        <v>#DIV/0!</v>
      </c>
    </row>
    <row r="21" spans="2:8" ht="23.25" customHeight="1" x14ac:dyDescent="0.35">
      <c r="B21" s="14" t="s">
        <v>50</v>
      </c>
      <c r="C21" s="15" t="s">
        <v>87</v>
      </c>
      <c r="D21" s="6" t="s">
        <v>16</v>
      </c>
      <c r="E21" s="7">
        <v>577.21017308910848</v>
      </c>
      <c r="F21" s="7">
        <v>577.21017308910848</v>
      </c>
      <c r="G21" s="7">
        <v>577.21017308910848</v>
      </c>
      <c r="H21" s="7"/>
    </row>
    <row r="22" spans="2:8" ht="21" x14ac:dyDescent="0.35">
      <c r="B22" s="14" t="s">
        <v>52</v>
      </c>
      <c r="C22" s="15" t="s">
        <v>74</v>
      </c>
      <c r="D22" s="6" t="s">
        <v>16</v>
      </c>
      <c r="E22" s="7">
        <v>35.570129169162968</v>
      </c>
      <c r="F22" s="7">
        <v>35.570129169162968</v>
      </c>
      <c r="G22" s="7">
        <v>35.570129169162975</v>
      </c>
      <c r="H22" s="7" t="e">
        <v>#DIV/0!</v>
      </c>
    </row>
    <row r="23" spans="2:8" x14ac:dyDescent="0.35">
      <c r="B23" s="14" t="s">
        <v>54</v>
      </c>
      <c r="C23" s="15" t="s">
        <v>45</v>
      </c>
      <c r="D23" s="6" t="s">
        <v>16</v>
      </c>
      <c r="E23" s="7">
        <v>6.4026232504493361</v>
      </c>
      <c r="F23" s="7">
        <v>6.4026232504493343</v>
      </c>
      <c r="G23" s="7">
        <v>6.4026232504493388</v>
      </c>
      <c r="H23" s="7" t="e">
        <v>#DIV/0!</v>
      </c>
    </row>
    <row r="24" spans="2:8" ht="21" x14ac:dyDescent="0.35">
      <c r="B24" s="14" t="s">
        <v>56</v>
      </c>
      <c r="C24" s="15" t="s">
        <v>47</v>
      </c>
      <c r="D24" s="6" t="s">
        <v>16</v>
      </c>
      <c r="E24" s="7">
        <v>0</v>
      </c>
      <c r="F24" s="7">
        <v>0</v>
      </c>
      <c r="G24" s="7">
        <v>0</v>
      </c>
      <c r="H24" s="7" t="e">
        <v>#DIV/0!</v>
      </c>
    </row>
    <row r="25" spans="2:8" x14ac:dyDescent="0.35">
      <c r="B25" s="14" t="s">
        <v>58</v>
      </c>
      <c r="C25" s="15" t="s">
        <v>49</v>
      </c>
      <c r="D25" s="6" t="s">
        <v>16</v>
      </c>
      <c r="E25" s="7">
        <v>29.16750591871363</v>
      </c>
      <c r="F25" s="7">
        <v>29.167505918713633</v>
      </c>
      <c r="G25" s="7">
        <v>29.167505918713633</v>
      </c>
      <c r="H25" s="7" t="e">
        <v>#DIV/0!</v>
      </c>
    </row>
    <row r="26" spans="2:8" ht="21" x14ac:dyDescent="0.35">
      <c r="B26" s="10" t="s">
        <v>62</v>
      </c>
      <c r="C26" s="13" t="s">
        <v>75</v>
      </c>
      <c r="D26" s="6" t="s">
        <v>16</v>
      </c>
      <c r="E26" s="7">
        <f>E10+E20+E22</f>
        <v>1431.9705419022998</v>
      </c>
      <c r="F26" s="7">
        <f>F10+F20+F22</f>
        <v>2838.7574012146833</v>
      </c>
      <c r="G26" s="7">
        <f>G10+G20+G22</f>
        <v>2414.4203256588917</v>
      </c>
      <c r="H26" s="7" t="e">
        <f>H10+H20+H22</f>
        <v>#DIV/0!</v>
      </c>
    </row>
    <row r="27" spans="2:8" ht="21" x14ac:dyDescent="0.35">
      <c r="B27" s="14" t="s">
        <v>64</v>
      </c>
      <c r="C27" s="16" t="s">
        <v>76</v>
      </c>
      <c r="D27" s="6" t="s">
        <v>66</v>
      </c>
      <c r="E27" s="7">
        <v>6928.9287434319267</v>
      </c>
      <c r="F27" s="7">
        <v>139.31305420414787</v>
      </c>
      <c r="G27" s="7">
        <v>4.4980570164977047</v>
      </c>
      <c r="H27" s="7">
        <v>0</v>
      </c>
    </row>
    <row r="29" spans="2:8" hidden="1" outlineLevel="1" x14ac:dyDescent="0.35"/>
    <row r="30" spans="2:8" hidden="1" outlineLevel="1" x14ac:dyDescent="0.35">
      <c r="E30" s="19"/>
      <c r="F30" s="19"/>
      <c r="G30" s="19"/>
      <c r="H30" s="19"/>
    </row>
    <row r="31" spans="2:8" hidden="1" outlineLevel="1" x14ac:dyDescent="0.35">
      <c r="E31" s="19">
        <f>E8-E10-E20-E22</f>
        <v>1.5631940186722204E-13</v>
      </c>
      <c r="F31" s="19">
        <f t="shared" ref="F31:H31" si="0">F8-F10-F20-F22</f>
        <v>0</v>
      </c>
      <c r="G31" s="19">
        <f t="shared" si="0"/>
        <v>-4.1922021409845911E-13</v>
      </c>
      <c r="H31" s="19" t="e">
        <f t="shared" si="0"/>
        <v>#DIV/0!</v>
      </c>
    </row>
    <row r="32" spans="2:8" collapsed="1" x14ac:dyDescent="0.35">
      <c r="E32" s="19"/>
      <c r="F32" s="19"/>
      <c r="G32" s="19"/>
      <c r="H32" s="19"/>
    </row>
    <row r="33" spans="2:6" ht="39" customHeight="1" x14ac:dyDescent="0.45">
      <c r="B33" s="25" t="s">
        <v>86</v>
      </c>
      <c r="C33" s="25"/>
      <c r="D33" s="25"/>
      <c r="F33" s="24" t="s">
        <v>88</v>
      </c>
    </row>
  </sheetData>
  <mergeCells count="7">
    <mergeCell ref="B33:D33"/>
    <mergeCell ref="C9:H9"/>
    <mergeCell ref="B3:H3"/>
    <mergeCell ref="B4:H4"/>
    <mergeCell ref="B6:B7"/>
    <mergeCell ref="C6:C7"/>
    <mergeCell ref="E6:H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</vt:i4>
      </vt:variant>
      <vt:variant>
        <vt:lpstr>Іменовані діапазони</vt:lpstr>
      </vt:variant>
      <vt:variant>
        <vt:i4>2</vt:i4>
      </vt:variant>
    </vt:vector>
  </HeadingPairs>
  <TitlesOfParts>
    <vt:vector size="4" baseType="lpstr">
      <vt:lpstr>структура</vt:lpstr>
      <vt:lpstr>структура тр</vt:lpstr>
      <vt:lpstr>структура!Область_друку</vt:lpstr>
      <vt:lpstr>'структура тр'!Область_друку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 Geryavenko</dc:creator>
  <cp:lastModifiedBy>Юрий Владим. Тихонов</cp:lastModifiedBy>
  <cp:lastPrinted>2026-06-15T07:14:46Z</cp:lastPrinted>
  <dcterms:created xsi:type="dcterms:W3CDTF">2023-11-23T10:26:18Z</dcterms:created>
  <dcterms:modified xsi:type="dcterms:W3CDTF">2026-06-16T06:55:19Z</dcterms:modified>
</cp:coreProperties>
</file>